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 Work/THE IMPACTE 2024/Strategic_Achievement_Impact_2023/"/>
    </mc:Choice>
  </mc:AlternateContent>
  <xr:revisionPtr revIDLastSave="731" documentId="8_{2D3731ED-33EA-445F-8BE7-5706153F69E6}" xr6:coauthVersionLast="47" xr6:coauthVersionMax="47" xr10:uidLastSave="{784048F0-B35C-484A-885D-3439A7EBC480}"/>
  <bookViews>
    <workbookView xWindow="-120" yWindow="-120" windowWidth="29040" windowHeight="15720" tabRatio="900" xr2:uid="{00000000-000D-0000-FFFF-FFFF00000000}"/>
  </bookViews>
  <sheets>
    <sheet name="Strategic Achievement (2023)" sheetId="20" r:id="rId1"/>
    <sheet name="SDG1" sheetId="3" r:id="rId2"/>
    <sheet name="SDG2" sheetId="4" r:id="rId3"/>
    <sheet name="SDG3" sheetId="21" r:id="rId4"/>
    <sheet name="SDG4" sheetId="6" r:id="rId5"/>
    <sheet name="SDG5" sheetId="7" r:id="rId6"/>
    <sheet name="SDG6" sheetId="8" r:id="rId7"/>
    <sheet name="SDG7" sheetId="9" r:id="rId8"/>
    <sheet name="SDG8" sheetId="10" r:id="rId9"/>
    <sheet name="SDG9" sheetId="11" r:id="rId10"/>
    <sheet name="SDG10" sheetId="12" r:id="rId11"/>
    <sheet name="SDG11" sheetId="19" r:id="rId12"/>
    <sheet name="SDG12" sheetId="13" r:id="rId13"/>
    <sheet name="SDG13" sheetId="14" r:id="rId14"/>
    <sheet name="SDG14" sheetId="15" r:id="rId15"/>
    <sheet name="SDG15" sheetId="16" r:id="rId16"/>
    <sheet name="SDG16" sheetId="17" r:id="rId17"/>
    <sheet name="SDG17" sheetId="18" r:id="rId18"/>
  </sheets>
  <definedNames>
    <definedName name="_xlnm._FilterDatabase" localSheetId="0" hidden="1">'Strategic Achievement (2023)'!$B$4:$E$67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8" l="1"/>
  <c r="E8" i="18"/>
  <c r="E9" i="18"/>
  <c r="E7" i="18"/>
  <c r="D8" i="18"/>
  <c r="D9" i="18"/>
  <c r="D7" i="18"/>
  <c r="D8" i="17"/>
  <c r="D9" i="17"/>
  <c r="E8" i="17"/>
  <c r="E9" i="17"/>
  <c r="E7" i="17"/>
  <c r="D7" i="17"/>
  <c r="F8" i="16"/>
  <c r="E8" i="16"/>
  <c r="E9" i="16"/>
  <c r="E10" i="16"/>
  <c r="D8" i="16"/>
  <c r="D9" i="16"/>
  <c r="D10" i="16"/>
  <c r="E7" i="16"/>
  <c r="D7" i="16"/>
  <c r="E8" i="15"/>
  <c r="E9" i="15"/>
  <c r="D8" i="15"/>
  <c r="D9" i="15"/>
  <c r="E7" i="15"/>
  <c r="D7" i="15"/>
  <c r="E8" i="14"/>
  <c r="E9" i="14"/>
  <c r="E7" i="14"/>
  <c r="D8" i="14"/>
  <c r="D9" i="14"/>
  <c r="D7" i="14"/>
  <c r="D8" i="13"/>
  <c r="D9" i="13"/>
  <c r="E8" i="13"/>
  <c r="E9" i="13"/>
  <c r="E7" i="13"/>
  <c r="D7" i="13"/>
  <c r="E8" i="19"/>
  <c r="E9" i="19"/>
  <c r="F8" i="19"/>
  <c r="E7" i="19"/>
  <c r="D8" i="19"/>
  <c r="D9" i="19"/>
  <c r="D7" i="19"/>
  <c r="E8" i="12"/>
  <c r="E9" i="12"/>
  <c r="D8" i="12"/>
  <c r="D9" i="12"/>
  <c r="E7" i="12"/>
  <c r="D7" i="12"/>
  <c r="D8" i="11"/>
  <c r="D9" i="11"/>
  <c r="D10" i="11"/>
  <c r="E8" i="11"/>
  <c r="E9" i="11"/>
  <c r="E10" i="11"/>
  <c r="E7" i="11"/>
  <c r="D7" i="11"/>
  <c r="E8" i="10"/>
  <c r="E9" i="10"/>
  <c r="E10" i="10"/>
  <c r="E7" i="10"/>
  <c r="D8" i="10"/>
  <c r="D9" i="10"/>
  <c r="D10" i="10"/>
  <c r="D7" i="10"/>
  <c r="E8" i="9"/>
  <c r="E9" i="9"/>
  <c r="E10" i="9"/>
  <c r="D8" i="9"/>
  <c r="D9" i="9"/>
  <c r="D10" i="9"/>
  <c r="E7" i="9"/>
  <c r="D7" i="9"/>
  <c r="E8" i="8"/>
  <c r="E9" i="8"/>
  <c r="E10" i="8"/>
  <c r="E11" i="8"/>
  <c r="D8" i="8"/>
  <c r="D9" i="8"/>
  <c r="D10" i="8"/>
  <c r="D11" i="8"/>
  <c r="E7" i="8"/>
  <c r="D7" i="8"/>
  <c r="E8" i="7"/>
  <c r="E9" i="7"/>
  <c r="E10" i="7"/>
  <c r="E7" i="7"/>
  <c r="D8" i="7"/>
  <c r="D9" i="7"/>
  <c r="D10" i="7"/>
  <c r="D7" i="7"/>
  <c r="E8" i="6"/>
  <c r="E9" i="6"/>
  <c r="E10" i="6"/>
  <c r="E7" i="6"/>
  <c r="D8" i="6"/>
  <c r="D9" i="6"/>
  <c r="D10" i="6"/>
  <c r="D7" i="6"/>
  <c r="D8" i="21"/>
  <c r="D9" i="21"/>
  <c r="D10" i="21"/>
  <c r="D11" i="21"/>
  <c r="D7" i="21"/>
  <c r="F10" i="4"/>
  <c r="E8" i="4"/>
  <c r="E9" i="4"/>
  <c r="E10" i="4"/>
  <c r="E7" i="4"/>
  <c r="D8" i="4"/>
  <c r="D9" i="4"/>
  <c r="D10" i="4"/>
  <c r="D7" i="4"/>
  <c r="E8" i="3"/>
  <c r="E9" i="3"/>
  <c r="E7" i="3"/>
  <c r="D8" i="3"/>
  <c r="D9" i="3"/>
  <c r="D7" i="3"/>
  <c r="E11" i="21"/>
  <c r="E10" i="21"/>
  <c r="E9" i="21"/>
  <c r="E8" i="21"/>
  <c r="E7" i="21"/>
  <c r="H67" i="20"/>
  <c r="H66" i="20"/>
  <c r="F8" i="18" s="1"/>
  <c r="H65" i="20"/>
  <c r="F7" i="18" s="1"/>
  <c r="H64" i="20"/>
  <c r="F9" i="17" s="1"/>
  <c r="H63" i="20"/>
  <c r="F8" i="17" s="1"/>
  <c r="H62" i="20"/>
  <c r="F7" i="17" s="1"/>
  <c r="H61" i="20"/>
  <c r="F10" i="16" s="1"/>
  <c r="H60" i="20"/>
  <c r="F9" i="16" s="1"/>
  <c r="H59" i="20"/>
  <c r="H58" i="20"/>
  <c r="F7" i="16" s="1"/>
  <c r="H57" i="20"/>
  <c r="F9" i="15" s="1"/>
  <c r="H56" i="20"/>
  <c r="F8" i="15" s="1"/>
  <c r="H55" i="20"/>
  <c r="F7" i="15" s="1"/>
  <c r="H54" i="20"/>
  <c r="F9" i="14" s="1"/>
  <c r="H53" i="20"/>
  <c r="F8" i="14" s="1"/>
  <c r="H52" i="20"/>
  <c r="F7" i="14" s="1"/>
  <c r="H51" i="20"/>
  <c r="F9" i="13" s="1"/>
  <c r="H50" i="20"/>
  <c r="F8" i="13" s="1"/>
  <c r="H49" i="20"/>
  <c r="F7" i="13" s="1"/>
  <c r="H48" i="20"/>
  <c r="F9" i="19" s="1"/>
  <c r="H47" i="20"/>
  <c r="H46" i="20"/>
  <c r="F7" i="19" s="1"/>
  <c r="H45" i="20"/>
  <c r="F9" i="12" s="1"/>
  <c r="H44" i="20"/>
  <c r="F8" i="12" s="1"/>
  <c r="H43" i="20"/>
  <c r="F7" i="12" s="1"/>
  <c r="H42" i="20"/>
  <c r="F10" i="11" s="1"/>
  <c r="H41" i="20"/>
  <c r="F9" i="11" s="1"/>
  <c r="H40" i="20"/>
  <c r="F8" i="11" s="1"/>
  <c r="H39" i="20"/>
  <c r="F7" i="11" s="1"/>
  <c r="H38" i="20"/>
  <c r="F10" i="10" s="1"/>
  <c r="H37" i="20"/>
  <c r="F9" i="10" s="1"/>
  <c r="H36" i="20"/>
  <c r="F8" i="10" s="1"/>
  <c r="H35" i="20"/>
  <c r="F7" i="10" s="1"/>
  <c r="H34" i="20"/>
  <c r="F10" i="9" s="1"/>
  <c r="H33" i="20"/>
  <c r="F9" i="9" s="1"/>
  <c r="H32" i="20"/>
  <c r="F8" i="9" s="1"/>
  <c r="H31" i="20"/>
  <c r="F7" i="9" s="1"/>
  <c r="H30" i="20"/>
  <c r="F11" i="8" s="1"/>
  <c r="H29" i="20"/>
  <c r="F10" i="8" s="1"/>
  <c r="H28" i="20"/>
  <c r="F9" i="8" s="1"/>
  <c r="H27" i="20"/>
  <c r="F8" i="8" s="1"/>
  <c r="H26" i="20"/>
  <c r="F7" i="8" s="1"/>
  <c r="H25" i="20"/>
  <c r="F10" i="7" s="1"/>
  <c r="H24" i="20"/>
  <c r="F9" i="7" s="1"/>
  <c r="H23" i="20"/>
  <c r="F8" i="7" s="1"/>
  <c r="H22" i="20"/>
  <c r="F7" i="7" s="1"/>
  <c r="H21" i="20"/>
  <c r="F10" i="6" s="1"/>
  <c r="H20" i="20"/>
  <c r="F9" i="6" s="1"/>
  <c r="H19" i="20"/>
  <c r="F8" i="6" s="1"/>
  <c r="H18" i="20"/>
  <c r="F7" i="6" s="1"/>
  <c r="H17" i="20"/>
  <c r="F11" i="21" s="1"/>
  <c r="H16" i="20"/>
  <c r="F10" i="21" s="1"/>
  <c r="H15" i="20"/>
  <c r="F9" i="21" s="1"/>
  <c r="H14" i="20"/>
  <c r="F8" i="21" s="1"/>
  <c r="H13" i="20"/>
  <c r="F7" i="21" s="1"/>
  <c r="H12" i="20"/>
  <c r="H11" i="20"/>
  <c r="F9" i="4" s="1"/>
  <c r="H10" i="20"/>
  <c r="F8" i="4" s="1"/>
  <c r="H9" i="20"/>
  <c r="F7" i="4" s="1"/>
  <c r="H8" i="20"/>
  <c r="F9" i="3" s="1"/>
  <c r="H7" i="20"/>
  <c r="F8" i="3" s="1"/>
  <c r="H6" i="20"/>
  <c r="F7" i="3" s="1"/>
</calcChain>
</file>

<file path=xl/sharedStrings.xml><?xml version="1.0" encoding="utf-8"?>
<sst xmlns="http://schemas.openxmlformats.org/spreadsheetml/2006/main" count="410" uniqueCount="127">
  <si>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</si>
  <si>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</si>
  <si>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</si>
  <si>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</si>
  <si>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</si>
  <si>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</si>
  <si>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No poverty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</si>
  <si>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</si>
  <si>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</si>
  <si>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</si>
  <si>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</si>
  <si>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</si>
  <si>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</si>
  <si>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</si>
  <si>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</si>
  <si>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</si>
  <si>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</si>
  <si>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</si>
  <si>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</si>
  <si>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</si>
  <si>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</si>
  <si>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</si>
  <si>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</si>
  <si>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</si>
  <si>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</si>
  <si>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University Programs for fighting sutdents food insequrity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</si>
  <si>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</si>
  <si>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</si>
  <si>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</si>
  <si>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</si>
  <si>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</si>
  <si>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</si>
  <si>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Reduction of carbon emission</t>
  </si>
  <si>
    <t>Scientific research for decent work and economic growth</t>
  </si>
  <si>
    <t>Commitment against forced labour, modern slavery, human trafficking and child labour</t>
  </si>
  <si>
    <t xml:space="preserve">Scientific research on Industry, Innovation and Infrastructure </t>
  </si>
  <si>
    <t>University scientific research on reduced inequalities</t>
  </si>
  <si>
    <t>University support for underrepresented groups</t>
  </si>
  <si>
    <t>Achieve university enviroment free of discrimination at all levels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</si>
  <si>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</si>
  <si>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</si>
  <si>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</si>
  <si>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reaserch on life below water</t>
  </si>
  <si>
    <t>University scientific research for life on land</t>
  </si>
  <si>
    <t>Maintain and extend current ecosyststems biodiversity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</si>
  <si>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</si>
  <si>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</si>
  <si>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</si>
  <si>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</si>
  <si>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 scientific reaserch on Quality education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</si>
  <si>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</si>
  <si>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</si>
  <si>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</si>
  <si>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</si>
  <si>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</si>
  <si>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</si>
  <si>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Community anti-poverty programmes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</si>
  <si>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</si>
  <si>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</si>
  <si>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</si>
  <si>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</si>
  <si>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>Proportion of graduatesof students graduating in health professions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</si>
  <si>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</si>
  <si>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</si>
  <si>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</si>
  <si>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Proportion of senior female </t>
  </si>
  <si>
    <t xml:space="preserve">Collaboration with other universities, community groups, government or NGOs in regional or national </t>
  </si>
  <si>
    <t>Community water programmes</t>
  </si>
  <si>
    <t>Increasing dependence on treated water</t>
  </si>
  <si>
    <t>KPIs</t>
  </si>
  <si>
    <t>Innovative eduacion Environment</t>
  </si>
  <si>
    <t>Collaboration wih local authority in planning and development issues</t>
  </si>
  <si>
    <t>Sustainable practices (Affrodable housing)</t>
  </si>
  <si>
    <t>Redude use of plastic and papre in campus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</si>
  <si>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</si>
  <si>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</si>
  <si>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</si>
  <si>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Working with government</t>
  </si>
  <si>
    <t>Publication of SDG reports</t>
  </si>
  <si>
    <t>Education for the SDGs</t>
  </si>
  <si>
    <t>National and international Partnerships for Supporing SDGs</t>
  </si>
  <si>
    <t>health edaucation and awarness</t>
  </si>
  <si>
    <t>Water education programmes</t>
  </si>
  <si>
    <t>Green energy education programmes</t>
  </si>
  <si>
    <t xml:space="preserve"> secure and innovative work place  </t>
  </si>
  <si>
    <t>Good employment practices</t>
  </si>
  <si>
    <t>Nn of Startups</t>
  </si>
  <si>
    <t xml:space="preserve">Developed operations for waste mangenet </t>
  </si>
  <si>
    <t xml:space="preserve">Incease the dependence on low carbon energy </t>
  </si>
  <si>
    <t>Increase environmental collaboration with NGOs</t>
  </si>
  <si>
    <t>local community services</t>
  </si>
  <si>
    <t>local community collaboration</t>
  </si>
  <si>
    <t xml:space="preserve"> supporting freedom for university community 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</si>
  <si>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</si>
  <si>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</si>
  <si>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</si>
  <si>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</si>
  <si>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</si>
  <si>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</si>
  <si>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</si>
  <si>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</si>
  <si>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</si>
  <si>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</si>
  <si>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</si>
  <si>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</si>
  <si>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</si>
  <si>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</si>
  <si>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</si>
  <si>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</si>
  <si>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</si>
  <si>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</si>
  <si>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KPI's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</si>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</sst>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left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2" fontId="2" fillId="10" borderId="1" xfId="1" applyNumberFormat="1" applyFont="1" applyFill="1" applyBorder="1" applyAlignment="1">
      <alignment horizontal="right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2" fontId="13" fillId="11" borderId="1" xfId="1" applyNumberFormat="1" applyFont="1" applyFill="1" applyBorder="1" applyAlignment="1">
      <alignment horizontal="right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2" fontId="2" fillId="15" borderId="1" xfId="1" applyNumberFormat="1" applyFont="1" applyFill="1" applyBorder="1" applyAlignment="1">
      <alignment horizontal="right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2" fontId="13" fillId="16" borderId="1" xfId="1" applyNumberFormat="1" applyFont="1" applyFill="1" applyBorder="1" applyAlignment="1">
      <alignment horizontal="right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2" fontId="13" fillId="17" borderId="1" xfId="1" applyNumberFormat="1" applyFont="1" applyFill="1" applyBorder="1" applyAlignment="1">
      <alignment horizontal="right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2" fontId="2" fillId="18" borderId="1" xfId="1" applyNumberFormat="1" applyFont="1" applyFill="1" applyBorder="1" applyAlignment="1">
      <alignment horizontal="right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2" fontId="13" fillId="19" borderId="1" xfId="1" applyNumberFormat="1" applyFont="1" applyFill="1" applyBorder="1" applyAlignment="1">
      <alignment horizontal="right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6" fillId="4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" fillId="0" borderId="0" xfId="1" applyFont="1"/>
    <xf numFmtId="0" fontId="3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7" fillId="0" borderId="0" xfId="1" applyFont="1"/>
    <xf numFmtId="0" fontId="5" fillId="0" borderId="1" xfId="1" applyFont="1" applyBorder="1" applyAlignment="1">
      <alignment horizontal="left" indent="1"/>
    </xf>
    <xf numFmtId="0" fontId="5" fillId="2" borderId="1" xfId="1" applyFont="1" applyFill="1" applyBorder="1" applyAlignment="1">
      <alignment horizontal="left" indent="1"/>
    </xf>
    <xf numFmtId="2" fontId="2" fillId="0" borderId="1" xfId="1" applyNumberFormat="1" applyFont="1" applyBorder="1" applyAlignment="1">
      <alignment horizontal="right"/>
    </xf>
    <xf numFmtId="0" fontId="9" fillId="0" borderId="0" xfId="1" applyFont="1"/>
    <xf numFmtId="0" fontId="5" fillId="7" borderId="1" xfId="0" applyFont="1" applyFill="1" applyBorder="1" applyAlignment="1">
      <alignment horizontal="left" indent="1"/>
    </xf>
    <xf numFmtId="0" fontId="6" fillId="7" borderId="1" xfId="0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right"/>
    </xf>
    <xf numFmtId="0" fontId="2" fillId="7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indent="1"/>
    </xf>
    <xf numFmtId="0" fontId="6" fillId="8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/>
    </xf>
    <xf numFmtId="0" fontId="5" fillId="9" borderId="1" xfId="0" applyFont="1" applyFill="1" applyBorder="1" applyAlignment="1">
      <alignment horizontal="left" indent="1"/>
    </xf>
    <xf numFmtId="0" fontId="6" fillId="9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indent="1"/>
    </xf>
    <xf numFmtId="0" fontId="6" fillId="10" borderId="1" xfId="0" applyFont="1" applyFill="1" applyBorder="1" applyAlignment="1">
      <alignment horizontal="left" vertical="top" wrapText="1"/>
    </xf>
    <xf numFmtId="0" fontId="11" fillId="11" borderId="1" xfId="0" applyFont="1" applyFill="1" applyBorder="1" applyAlignment="1">
      <alignment horizontal="left" indent="1"/>
    </xf>
    <xf numFmtId="0" fontId="12" fillId="11" borderId="1" xfId="0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left" indent="1"/>
    </xf>
    <xf numFmtId="0" fontId="6" fillId="12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indent="1"/>
    </xf>
    <xf numFmtId="0" fontId="6" fillId="13" borderId="1" xfId="0" applyFont="1" applyFill="1" applyBorder="1" applyAlignment="1">
      <alignment horizontal="left" vertical="top" wrapText="1"/>
    </xf>
    <xf numFmtId="0" fontId="5" fillId="14" borderId="1" xfId="0" applyFont="1" applyFill="1" applyBorder="1" applyAlignment="1">
      <alignment horizontal="left" indent="1"/>
    </xf>
    <xf numFmtId="0" fontId="6" fillId="14" borderId="1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horizontal="left" indent="1"/>
    </xf>
    <xf numFmtId="0" fontId="6" fillId="15" borderId="1" xfId="0" applyFont="1" applyFill="1" applyBorder="1" applyAlignment="1">
      <alignment horizontal="left" vertical="top" wrapText="1"/>
    </xf>
    <xf numFmtId="0" fontId="11" fillId="16" borderId="1" xfId="0" applyFont="1" applyFill="1" applyBorder="1" applyAlignment="1">
      <alignment horizontal="left" indent="1"/>
    </xf>
    <xf numFmtId="0" fontId="12" fillId="16" borderId="1" xfId="0" applyFont="1" applyFill="1" applyBorder="1" applyAlignment="1">
      <alignment horizontal="left" vertical="top" wrapText="1"/>
    </xf>
    <xf numFmtId="0" fontId="11" fillId="17" borderId="1" xfId="0" applyFont="1" applyFill="1" applyBorder="1" applyAlignment="1">
      <alignment horizontal="left" indent="1"/>
    </xf>
    <xf numFmtId="0" fontId="12" fillId="17" borderId="1" xfId="0" applyFont="1" applyFill="1" applyBorder="1" applyAlignment="1">
      <alignment horizontal="left" vertical="top" wrapText="1"/>
    </xf>
    <xf numFmtId="0" fontId="5" fillId="18" borderId="1" xfId="0" applyFont="1" applyFill="1" applyBorder="1" applyAlignment="1">
      <alignment horizontal="left" indent="1"/>
    </xf>
    <xf numFmtId="0" fontId="6" fillId="18" borderId="1" xfId="0" applyFont="1" applyFill="1" applyBorder="1" applyAlignment="1">
      <alignment horizontal="left" vertical="top" wrapText="1"/>
    </xf>
    <xf numFmtId="0" fontId="11" fillId="19" borderId="1" xfId="0" applyFont="1" applyFill="1" applyBorder="1" applyAlignment="1">
      <alignment horizontal="left" indent="1"/>
    </xf>
    <xf numFmtId="0" fontId="12" fillId="19" borderId="1" xfId="0" applyFont="1" applyFill="1" applyBorder="1" applyAlignment="1">
      <alignment horizontal="left" vertical="top" wrapText="1"/>
    </xf>
    <xf numFmtId="0" fontId="11" fillId="20" borderId="1" xfId="0" applyFont="1" applyFill="1" applyBorder="1" applyAlignment="1">
      <alignment horizontal="left" indent="1"/>
    </xf>
    <xf numFmtId="0" fontId="12" fillId="2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right" indent="1"/>
    </xf>
    <xf numFmtId="2" fontId="6" fillId="0" borderId="1" xfId="0" applyNumberFormat="1" applyFont="1" applyBorder="1" applyAlignment="1">
      <alignment horizontal="right" inden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</cellXfs>
  <cellStyles count="2">
    <cellStyle name="Normal" xfId="0" builtinId="0"/>
    <cellStyle name="Normal 2" xfId="1" xr:uid="{A354D00B-8D6D-444E-AD32-21BE2C22EFA9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'SDG1'!$F$6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'SDG1'!$C$7:$C$9</c:f>
              <c:strCache>
                <c:ptCount val="3"/>
                <c:pt idx="0">
                  <c:v>University Scientific research poverty</c:v>
                </c:pt>
                <c:pt idx="1">
                  <c:v>Supporting Poor Students</c:v>
                </c:pt>
                <c:pt idx="2">
                  <c:v>Community anti-poverty programmes</c:v>
                </c:pt>
              </c:strCache>
            </c:strRef>
          </c:cat>
          <c:val>
            <c:numRef>
              <c:f>'SDG1'!$F$7:$F$9</c:f>
              <c:numCache>
                <c:formatCode>0.0</c:formatCode>
                <c:ptCount val="3"/>
                <c:pt idx="0">
                  <c:v>90</c:v>
                </c:pt>
                <c:pt idx="1">
                  <c:v>78.77177287796664</c:v>
                </c:pt>
                <c:pt idx="2">
                  <c:v>93.793103448275858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EE-45DB-B891-4735C34B15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34288"/>
        <c:axId val="305133872"/>
      </c:barChart>
      <c:catAx>
        <c:axId val="30513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'SDG10'!$F$6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1148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'SDG10'!$C$7:$C$9</c:f>
              <c:strCache>
                <c:ptCount val="3"/>
                <c:pt idx="0">
                  <c:v>University scientific research on reduced inequalities</c:v>
                </c:pt>
                <c:pt idx="1">
                  <c:v>University support for underrepresented groups</c:v>
                </c:pt>
                <c:pt idx="2">
                  <c:v>Achieve university enviroment free of discrimination at all levels</c:v>
                </c:pt>
              </c:strCache>
            </c:strRef>
          </c:cat>
          <c:val>
            <c:numRef>
              <c:f>'SDG10'!$F$7:$F$9</c:f>
              <c:numCache>
                <c:formatCode>0.00</c:formatCode>
                <c:ptCount val="3"/>
                <c:pt idx="0">
                  <c:v>53.333333333333336</c:v>
                </c:pt>
                <c:pt idx="1">
                  <c:v>85.739130434782609</c:v>
                </c:pt>
                <c:pt idx="2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0-4BA3-9063-1F021CD6C8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3088"/>
        <c:axId val="374401008"/>
      </c:barChart>
      <c:catAx>
        <c:axId val="37440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Sustainable Cities and Communities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99D2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'SDG11'!$C$7:$C$9</c:f>
              <c:strCache>
                <c:ptCount val="3"/>
                <c:pt idx="0">
                  <c:v>University Scientific research on sustainable cities and communities</c:v>
                </c:pt>
                <c:pt idx="1">
                  <c:v>Sustainable practices (Affrodable housing)</c:v>
                </c:pt>
                <c:pt idx="2">
                  <c:v>Collaboration wih local authority in planning and development issues</c:v>
                </c:pt>
              </c:strCache>
            </c:strRef>
          </c:cat>
          <c:val>
            <c:numRef>
              <c:f>'SDG11'!$F$7:$F$9</c:f>
              <c:numCache>
                <c:formatCode>0.00</c:formatCode>
                <c:ptCount val="3"/>
                <c:pt idx="0">
                  <c:v>76</c:v>
                </c:pt>
                <c:pt idx="1">
                  <c:v>80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3-4433-96B5-A2AC939177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58226784"/>
        <c:axId val="458230944"/>
      </c:barChart>
      <c:catAx>
        <c:axId val="45822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458230944"/>
        <c:crosses val="autoZero"/>
        <c:auto val="1"/>
        <c:lblAlgn val="ctr"/>
        <c:lblOffset val="100"/>
        <c:noMultiLvlLbl val="0"/>
      </c:catAx>
      <c:valAx>
        <c:axId val="45823094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4582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Responsible Consumption and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F8D2A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'SDG12'!$C$7:$C$9</c:f>
              <c:strCache>
                <c:ptCount val="3"/>
                <c:pt idx="0">
                  <c:v>University scientific research on Responsible consumption and production</c:v>
                </c:pt>
                <c:pt idx="1">
                  <c:v>Developed operations for waste mangenet </c:v>
                </c:pt>
                <c:pt idx="2">
                  <c:v>Redude use of plastic and papre in campus</c:v>
                </c:pt>
              </c:strCache>
            </c:strRef>
          </c:cat>
          <c:val>
            <c:numRef>
              <c:f>'SDG12'!$F$7:$F$9</c:f>
              <c:numCache>
                <c:formatCode>0.00</c:formatCode>
                <c:ptCount val="3"/>
                <c:pt idx="0">
                  <c:v>340</c:v>
                </c:pt>
                <c:pt idx="1">
                  <c:v>80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0-4D0A-8325-40A5E1FD04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6494688"/>
        <c:axId val="376495936"/>
      </c:barChart>
      <c:catAx>
        <c:axId val="37649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6495936"/>
        <c:crosses val="autoZero"/>
        <c:auto val="1"/>
        <c:lblAlgn val="ctr"/>
        <c:lblOffset val="100"/>
        <c:noMultiLvlLbl val="0"/>
      </c:catAx>
      <c:valAx>
        <c:axId val="37649593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649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Climate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'SDG13'!$F$6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48773E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'SDG13'!$C$7:$C$9</c:f>
              <c:strCache>
                <c:ptCount val="3"/>
                <c:pt idx="0">
                  <c:v>University scientific research on climate action</c:v>
                </c:pt>
                <c:pt idx="1">
                  <c:v>Incease the dependence on low carbon energy </c:v>
                </c:pt>
                <c:pt idx="2">
                  <c:v>Increase environmental collaboration with NGOs</c:v>
                </c:pt>
              </c:strCache>
            </c:strRef>
          </c:cat>
          <c:val>
            <c:numRef>
              <c:f>'SDG13'!$F$7:$F$9</c:f>
              <c:numCache>
                <c:formatCode>0.00</c:formatCode>
                <c:ptCount val="3"/>
                <c:pt idx="0">
                  <c:v>60</c:v>
                </c:pt>
                <c:pt idx="1">
                  <c:v>86.58536585365853</c:v>
                </c:pt>
                <c:pt idx="2">
                  <c:v>86.666666666666671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3A-4B46-BC77-960401308F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74272"/>
        <c:axId val="315874688"/>
      </c:barChart>
      <c:catAx>
        <c:axId val="31587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74688"/>
        <c:crosses val="autoZero"/>
        <c:auto val="1"/>
        <c:lblAlgn val="ctr"/>
        <c:lblOffset val="100"/>
        <c:noMultiLvlLbl val="0"/>
      </c:catAx>
      <c:valAx>
        <c:axId val="31587468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7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Life Below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7DB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'SDG14'!$C$7:$C$9</c:f>
              <c:strCache>
                <c:ptCount val="3"/>
                <c:pt idx="0">
                  <c:v>University reaserch on life below water</c:v>
                </c:pt>
                <c:pt idx="1">
                  <c:v>Supporting aquatic ecosystems through education</c:v>
                </c:pt>
                <c:pt idx="2">
                  <c:v>Supporting aquatic ecosystems through reducing water pollution preventing </c:v>
                </c:pt>
              </c:strCache>
            </c:strRef>
          </c:cat>
          <c:val>
            <c:numRef>
              <c:f>'SDG14'!$F$7:$F$9</c:f>
              <c:numCache>
                <c:formatCode>0.00</c:formatCode>
                <c:ptCount val="3"/>
                <c:pt idx="0">
                  <c:v>70</c:v>
                </c:pt>
                <c:pt idx="1">
                  <c:v>71.428571428571431</c:v>
                </c:pt>
                <c:pt idx="2">
                  <c:v>92.857142857142861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2-47A1-A6A7-32B05FD9BD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84983888"/>
        <c:axId val="284983056"/>
      </c:barChart>
      <c:catAx>
        <c:axId val="28498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Life On 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'SDG15'!$F$6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3EB04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'SDG15'!$C$7:$C$10</c:f>
              <c:strCache>
                <c:ptCount val="4"/>
                <c:pt idx="0">
                  <c:v>University scientific research for life on land</c:v>
                </c:pt>
                <c:pt idx="1">
                  <c:v>Supporting land ecosystems through education</c:v>
                </c:pt>
                <c:pt idx="2">
                  <c:v>Maintain and extend current ecosyststems biodiversity</c:v>
                </c:pt>
                <c:pt idx="3">
                  <c:v>local community collaboration</c:v>
                </c:pt>
              </c:strCache>
            </c:strRef>
          </c:cat>
          <c:val>
            <c:numRef>
              <c:f>'SDG15'!$F$7:$F$10</c:f>
              <c:numCache>
                <c:formatCode>0.00</c:formatCode>
                <c:ptCount val="4"/>
                <c:pt idx="0">
                  <c:v>60</c:v>
                </c:pt>
                <c:pt idx="1">
                  <c:v>80</c:v>
                </c:pt>
                <c:pt idx="2">
                  <c:v>75</c:v>
                </c:pt>
                <c:pt idx="3">
                  <c:v>89.090909090909093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A-4105-BEDF-D724A16E41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55122016"/>
        <c:axId val="255119936"/>
      </c:barChart>
      <c:catAx>
        <c:axId val="25512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55119936"/>
        <c:crosses val="autoZero"/>
        <c:auto val="1"/>
        <c:lblAlgn val="ctr"/>
        <c:lblOffset val="100"/>
        <c:noMultiLvlLbl val="0"/>
      </c:catAx>
      <c:valAx>
        <c:axId val="25511993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55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Peace, Justice and Strong institutions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2558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'SDG16'!$C$7:$C$9</c:f>
              <c:strCache>
                <c:ptCount val="3"/>
                <c:pt idx="0">
                  <c:v>University scientific research on peace, justice and strong institutions</c:v>
                </c:pt>
                <c:pt idx="1">
                  <c:v> supporting freedom for university community </c:v>
                </c:pt>
                <c:pt idx="2">
                  <c:v>Working with government</c:v>
                </c:pt>
              </c:strCache>
            </c:strRef>
          </c:cat>
          <c:val>
            <c:numRef>
              <c:f>'SDG16'!$F$7:$F$9</c:f>
              <c:numCache>
                <c:formatCode>0.00</c:formatCode>
                <c:ptCount val="3"/>
                <c:pt idx="0">
                  <c:v>80</c:v>
                </c:pt>
                <c:pt idx="1">
                  <c:v>93.333333333333329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0-45EE-9C82-586CA38320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387696"/>
        <c:axId val="374392688"/>
      </c:barChart>
      <c:catAx>
        <c:axId val="37438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392688"/>
        <c:crosses val="autoZero"/>
        <c:auto val="1"/>
        <c:lblAlgn val="ctr"/>
        <c:lblOffset val="100"/>
        <c:noMultiLvlLbl val="0"/>
      </c:catAx>
      <c:valAx>
        <c:axId val="37439268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3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Partnership for the Goals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'SDG17'!$F$6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18366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'SDG17'!$C$7:$C$9</c:f>
              <c:strCache>
                <c:ptCount val="3"/>
                <c:pt idx="0">
                  <c:v>National and international Partnerships for Supporing SDGs</c:v>
                </c:pt>
                <c:pt idx="1">
                  <c:v>Publication of SDG reports</c:v>
                </c:pt>
                <c:pt idx="2">
                  <c:v>Education for the SDGs</c:v>
                </c:pt>
              </c:strCache>
            </c:strRef>
          </c:cat>
          <c:val>
            <c:numRef>
              <c:f>'SDG17'!$F$7:$F$9</c:f>
              <c:numCache>
                <c:formatCode>0.00</c:formatCode>
                <c:ptCount val="3"/>
                <c:pt idx="0">
                  <c:v>90</c:v>
                </c:pt>
                <c:pt idx="1">
                  <c:v>80</c:v>
                </c:pt>
                <c:pt idx="2">
                  <c:v>96.666666666666671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9-4B32-94D3-B9D41285D9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5072"/>
        <c:axId val="315896320"/>
      </c:barChart>
      <c:catAx>
        <c:axId val="31589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6320"/>
        <c:crosses val="autoZero"/>
        <c:auto val="1"/>
        <c:lblAlgn val="ctr"/>
        <c:lblOffset val="100"/>
        <c:noMultiLvlLbl val="0"/>
      </c:catAx>
      <c:valAx>
        <c:axId val="3158963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D3A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'SDG2'!$C$7:$C$10</c:f>
              <c:strCache>
                <c:ptCount val="4"/>
                <c:pt idx="0">
                  <c:v>University Scientific research for fighting hunger</c:v>
                </c:pt>
                <c:pt idx="1">
                  <c:v>University Programs for fighting sutdents food insequrity</c:v>
                </c:pt>
                <c:pt idx="2">
                  <c:v>Proportion of graduates in agriculture and aquaculture including sustainability aspects</c:v>
                </c:pt>
                <c:pt idx="3">
                  <c:v>National hunger</c:v>
                </c:pt>
              </c:strCache>
            </c:strRef>
          </c:cat>
          <c:val>
            <c:numRef>
              <c:f>'SDG2'!$F$7:$F$10</c:f>
              <c:numCache>
                <c:formatCode>0.00</c:formatCode>
                <c:ptCount val="4"/>
                <c:pt idx="0">
                  <c:v>40</c:v>
                </c:pt>
                <c:pt idx="1">
                  <c:v>85.714285714285708</c:v>
                </c:pt>
                <c:pt idx="2">
                  <c:v>84</c:v>
                </c:pt>
                <c:pt idx="3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C-44DD-89E0-DEC5DA1B19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6336"/>
        <c:axId val="315883008"/>
      </c:barChart>
      <c:catAx>
        <c:axId val="31588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r>
              <a:rPr lang="en-US"/>
              <a:t>Good Health and Well Being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Vani" panose="020B0502040204020203" pitchFamily="18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'SDG3'!$F$6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279B4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Vani" panose="020B0502040204020203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'SDG3'!$C$7:$C$11</c:f>
              <c:strCache>
                <c:ptCount val="5"/>
                <c:pt idx="0">
                  <c:v>University Scientific research for good health and well being</c:v>
                </c:pt>
                <c:pt idx="1">
                  <c:v>Proportion of graduatesof students graduating in health professions</c:v>
                </c:pt>
                <c:pt idx="2">
                  <c:v>health edaucation and awarness</c:v>
                </c:pt>
                <c:pt idx="3">
                  <c:v>local community services</c:v>
                </c:pt>
                <c:pt idx="4">
                  <c:v>Collaborations and health services</c:v>
                </c:pt>
              </c:strCache>
            </c:strRef>
          </c:cat>
          <c:val>
            <c:numRef>
              <c:f>'SDG3'!$F$7:$F$11</c:f>
              <c:numCache>
                <c:formatCode>0.00</c:formatCode>
                <c:ptCount val="5"/>
                <c:pt idx="0">
                  <c:v>85.833333333333329</c:v>
                </c:pt>
                <c:pt idx="1">
                  <c:v>67.400000000000006</c:v>
                </c:pt>
                <c:pt idx="2">
                  <c:v>86.666666666666671</c:v>
                </c:pt>
                <c:pt idx="3">
                  <c:v>90</c:v>
                </c:pt>
                <c:pt idx="4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7-4E35-AAD5-1188877C56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5568"/>
        <c:axId val="305125968"/>
      </c:barChart>
      <c:catAx>
        <c:axId val="305115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endParaRPr lang="en-US"/>
          </a:p>
        </c:txPr>
        <c:crossAx val="305125968"/>
        <c:crosses val="autoZero"/>
        <c:auto val="1"/>
        <c:lblAlgn val="ctr"/>
        <c:lblOffset val="100"/>
        <c:noMultiLvlLbl val="0"/>
      </c:catAx>
      <c:valAx>
        <c:axId val="30512596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Vani" panose="020B0502040204020203" pitchFamily="18" charset="0"/>
              </a:defRPr>
            </a:pPr>
            <a:endParaRPr lang="en-US"/>
          </a:p>
        </c:txPr>
        <c:crossAx val="3051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Vani" panose="020B0502040204020203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  <a:cs typeface="Vani" panose="020B05020402040202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Quality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31F3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'SDG4'!$C$7:$C$10</c:f>
              <c:strCache>
                <c:ptCount val="4"/>
                <c:pt idx="0">
                  <c:v>University  scientific reaserch on Quality education</c:v>
                </c:pt>
                <c:pt idx="1">
                  <c:v>Provide access to educational resources for those not studying at the university</c:v>
                </c:pt>
                <c:pt idx="2">
                  <c:v>Proportion of graduates with teaching qualification </c:v>
                </c:pt>
                <c:pt idx="3">
                  <c:v>Vocational training and outreach education events</c:v>
                </c:pt>
              </c:strCache>
            </c:strRef>
          </c:cat>
          <c:val>
            <c:numRef>
              <c:f>'SDG4'!$F$7:$F$10</c:f>
              <c:numCache>
                <c:formatCode>0.00</c:formatCode>
                <c:ptCount val="4"/>
                <c:pt idx="0">
                  <c:v>57.499999999999993</c:v>
                </c:pt>
                <c:pt idx="1">
                  <c:v>87.5</c:v>
                </c:pt>
                <c:pt idx="2">
                  <c:v>98.019801980198025</c:v>
                </c:pt>
                <c:pt idx="3">
                  <c:v>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9-4436-AE2B-A53FB0461A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60165280"/>
        <c:axId val="260171520"/>
      </c:barChart>
      <c:catAx>
        <c:axId val="26016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60171520"/>
        <c:crosses val="autoZero"/>
        <c:auto val="1"/>
        <c:lblAlgn val="ctr"/>
        <c:lblOffset val="100"/>
        <c:noMultiLvlLbl val="0"/>
      </c:catAx>
      <c:valAx>
        <c:axId val="2601715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601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Gender Equality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'SDG5'!$F$6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F402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'SDG5'!$C$7:$C$10</c:f>
              <c:strCache>
                <c:ptCount val="4"/>
                <c:pt idx="0">
                  <c:v>University Scientific Research on Gender Equality </c:v>
                </c:pt>
                <c:pt idx="1">
                  <c:v>Proportion of senior female </c:v>
                </c:pt>
                <c:pt idx="2">
                  <c:v>Women’s progress measures </c:v>
                </c:pt>
                <c:pt idx="3">
                  <c:v>Collaboration with other universities, community groups, government or NGOs in regional or national </c:v>
                </c:pt>
              </c:strCache>
            </c:strRef>
          </c:cat>
          <c:val>
            <c:numRef>
              <c:f>'SDG5'!$F$7:$F$10</c:f>
              <c:numCache>
                <c:formatCode>0.00</c:formatCode>
                <c:ptCount val="4"/>
                <c:pt idx="0">
                  <c:v>90</c:v>
                </c:pt>
                <c:pt idx="1">
                  <c:v>82</c:v>
                </c:pt>
                <c:pt idx="2">
                  <c:v>73.333333333333329</c:v>
                </c:pt>
                <c:pt idx="3">
                  <c:v>81.818181818181827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D-49F1-9BEA-5B2F6BBC41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6736"/>
        <c:axId val="315898400"/>
      </c:barChart>
      <c:catAx>
        <c:axId val="31589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8400"/>
        <c:crosses val="autoZero"/>
        <c:auto val="1"/>
        <c:lblAlgn val="ctr"/>
        <c:lblOffset val="100"/>
        <c:noMultiLvlLbl val="0"/>
      </c:catAx>
      <c:valAx>
        <c:axId val="31589840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AED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'SDG6'!$C$7:$C$11</c:f>
              <c:strCache>
                <c:ptCount val="5"/>
                <c:pt idx="0">
                  <c:v>Scientific research on clean water and sanitation</c:v>
                </c:pt>
                <c:pt idx="1">
                  <c:v>Increasing dependence on treated water</c:v>
                </c:pt>
                <c:pt idx="2">
                  <c:v>Conservation of quality and quantity of water</c:v>
                </c:pt>
                <c:pt idx="3">
                  <c:v>Water education programmes</c:v>
                </c:pt>
                <c:pt idx="4">
                  <c:v>Community water programmes</c:v>
                </c:pt>
              </c:strCache>
            </c:strRef>
          </c:cat>
          <c:val>
            <c:numRef>
              <c:f>'SDG6'!$F$7:$F$11</c:f>
              <c:numCache>
                <c:formatCode>0.00</c:formatCode>
                <c:ptCount val="5"/>
                <c:pt idx="0">
                  <c:v>70</c:v>
                </c:pt>
                <c:pt idx="1">
                  <c:v>75</c:v>
                </c:pt>
                <c:pt idx="2">
                  <c:v>66.666666666666657</c:v>
                </c:pt>
                <c:pt idx="3">
                  <c:v>87.5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6-49A7-8428-0283C8DBE7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3904"/>
        <c:axId val="305110992"/>
      </c:barChart>
      <c:catAx>
        <c:axId val="3051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Affordable and Clean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'SDG7'!$F$6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DB71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'SDG7'!$C$7:$C$10</c:f>
              <c:strCache>
                <c:ptCount val="4"/>
                <c:pt idx="0">
                  <c:v>Scientific research for affordable and clean energy</c:v>
                </c:pt>
                <c:pt idx="1">
                  <c:v>Increasing dependence on clean energy  kilowatt hour</c:v>
                </c:pt>
                <c:pt idx="2">
                  <c:v>Green energy education programmes</c:v>
                </c:pt>
                <c:pt idx="3">
                  <c:v>Reduction of carbon emission</c:v>
                </c:pt>
              </c:strCache>
            </c:strRef>
          </c:cat>
          <c:val>
            <c:numRef>
              <c:f>'SDG7'!$F$7:$F$10</c:f>
              <c:numCache>
                <c:formatCode>0.00</c:formatCode>
                <c:ptCount val="4"/>
                <c:pt idx="0">
                  <c:v>85</c:v>
                </c:pt>
                <c:pt idx="1">
                  <c:v>72.717532694958393</c:v>
                </c:pt>
                <c:pt idx="2">
                  <c:v>60</c:v>
                </c:pt>
                <c:pt idx="3">
                  <c:v>98.106382978723403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A-43A6-9AB4-3676E8C0EB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4656"/>
        <c:axId val="315895904"/>
      </c:barChart>
      <c:catAx>
        <c:axId val="31589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5904"/>
        <c:crosses val="autoZero"/>
        <c:auto val="1"/>
        <c:lblAlgn val="ctr"/>
        <c:lblOffset val="100"/>
        <c:noMultiLvlLbl val="0"/>
      </c:catAx>
      <c:valAx>
        <c:axId val="3158959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Decent work and 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'SDG8'!$F$6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8F183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'SDG8'!$C$7:$C$10</c:f>
              <c:strCache>
                <c:ptCount val="4"/>
                <c:pt idx="0">
                  <c:v>Scientific research for decent work and economic growth</c:v>
                </c:pt>
                <c:pt idx="1">
                  <c:v>Good employment practices</c:v>
                </c:pt>
                <c:pt idx="2">
                  <c:v>Commitment against forced labour, modern slavery, human trafficking and child labour</c:v>
                </c:pt>
                <c:pt idx="3">
                  <c:v> secure and innovative work place  </c:v>
                </c:pt>
              </c:strCache>
            </c:strRef>
          </c:cat>
          <c:val>
            <c:numRef>
              <c:f>'SDG8'!$F$7:$F$10</c:f>
              <c:numCache>
                <c:formatCode>0.00</c:formatCode>
                <c:ptCount val="4"/>
                <c:pt idx="0">
                  <c:v>76.666666666666671</c:v>
                </c:pt>
                <c:pt idx="1">
                  <c:v>88.75</c:v>
                </c:pt>
                <c:pt idx="2">
                  <c:v>66.666666666666657</c:v>
                </c:pt>
                <c:pt idx="3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534-9B32-F4FAB35160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9744"/>
        <c:axId val="374413904"/>
      </c:barChart>
      <c:catAx>
        <c:axId val="37440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13904"/>
        <c:crosses val="autoZero"/>
        <c:auto val="1"/>
        <c:lblAlgn val="ctr"/>
        <c:lblOffset val="100"/>
        <c:noMultiLvlLbl val="0"/>
      </c:catAx>
      <c:valAx>
        <c:axId val="3744139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Industry, Innovation and Infrastructure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'SDG9'!$F$6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36D2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'SDG9'!$C$7:$C$10</c:f>
              <c:strCache>
                <c:ptCount val="4"/>
                <c:pt idx="0">
                  <c:v>Scientific research on Industry, Innovation and Infrastructure </c:v>
                </c:pt>
                <c:pt idx="1">
                  <c:v>Increase university research income</c:v>
                </c:pt>
                <c:pt idx="2">
                  <c:v>Nn of Startups</c:v>
                </c:pt>
                <c:pt idx="3">
                  <c:v>Innovative eduacion Environment</c:v>
                </c:pt>
              </c:strCache>
            </c:strRef>
          </c:cat>
          <c:val>
            <c:numRef>
              <c:f>'SDG9'!$F$7:$F$10</c:f>
              <c:numCache>
                <c:formatCode>0.00</c:formatCode>
                <c:ptCount val="4"/>
                <c:pt idx="0">
                  <c:v>90</c:v>
                </c:pt>
                <c:pt idx="1">
                  <c:v>90.876403785488961</c:v>
                </c:pt>
                <c:pt idx="2">
                  <c:v>50</c:v>
                </c:pt>
                <c:pt idx="3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A-42E2-9172-6ACEC8157E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1344"/>
        <c:axId val="315882176"/>
      </c:barChart>
      <c:catAx>
        <c:axId val="31588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2176"/>
        <c:crosses val="autoZero"/>
        <c:auto val="1"/>
        <c:lblAlgn val="ctr"/>
        <c:lblOffset val="100"/>
        <c:noMultiLvlLbl val="0"/>
      </c:catAx>
      <c:valAx>
        <c:axId val="31588217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0</xdr:rowOff>
    </xdr:from>
    <xdr:to>
      <xdr:col>5</xdr:col>
      <xdr:colOff>666749</xdr:colOff>
      <xdr:row>25</xdr:row>
      <xdr:rowOff>102394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A14ED09D-6AC4-4415-8E88-799DDD0A3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285750</xdr:colOff>
      <xdr:row>0</xdr:row>
      <xdr:rowOff>0</xdr:rowOff>
    </xdr:from>
    <xdr:to>
      <xdr:col>8</xdr:col>
      <xdr:colOff>409788</xdr:colOff>
      <xdr:row>7</xdr:row>
      <xdr:rowOff>95461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872256A-B192-A2CC-7DA6-13C12828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0"/>
          <a:ext cx="1524213" cy="15146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400050</xdr:colOff>
      <xdr:row>24</xdr:row>
      <xdr:rowOff>109538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70D2DBD0-5198-463A-8493-FCE05E742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19050</xdr:rowOff>
    </xdr:from>
    <xdr:to>
      <xdr:col>8</xdr:col>
      <xdr:colOff>181184</xdr:colOff>
      <xdr:row>7</xdr:row>
      <xdr:rowOff>95459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E13176E-A8D3-E124-4F10-FFA353D0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9050"/>
          <a:ext cx="1495634" cy="14956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10</xdr:row>
      <xdr:rowOff>0</xdr:rowOff>
    </xdr:from>
    <xdr:to>
      <xdr:col>6</xdr:col>
      <xdr:colOff>123825</xdr:colOff>
      <xdr:row>24</xdr:row>
      <xdr:rowOff>107156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B9135C8E-602C-441C-A357-DEE5A877E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38100</xdr:rowOff>
    </xdr:from>
    <xdr:to>
      <xdr:col>8</xdr:col>
      <xdr:colOff>190710</xdr:colOff>
      <xdr:row>6</xdr:row>
      <xdr:rowOff>314534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E9BEB8A3-E439-2CAB-F763-D1A95B99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38100"/>
          <a:ext cx="1505160" cy="14956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10</xdr:row>
      <xdr:rowOff>0</xdr:rowOff>
    </xdr:from>
    <xdr:to>
      <xdr:col>5</xdr:col>
      <xdr:colOff>628650</xdr:colOff>
      <xdr:row>24</xdr:row>
      <xdr:rowOff>104775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4C72436F-388A-4291-B2ED-36F373721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19050</xdr:rowOff>
    </xdr:from>
    <xdr:to>
      <xdr:col>8</xdr:col>
      <xdr:colOff>162130</xdr:colOff>
      <xdr:row>7</xdr:row>
      <xdr:rowOff>85932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5070D716-4E63-8351-8F94-E8518EB1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19050"/>
          <a:ext cx="1467055" cy="148610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190500</xdr:colOff>
      <xdr:row>24</xdr:row>
      <xdr:rowOff>107156</xdr:rowOff>
    </xdr:to>
    <xdr:graphicFrame macro="">
      <xdr:nvGraphicFramePr>
        <xdr:cNvPr id="131" name="Chart 130">
          <a:extLst>
            <a:ext uri="{FF2B5EF4-FFF2-40B4-BE49-F238E27FC236}">
              <a16:creationId xmlns:a16="http://schemas.microsoft.com/office/drawing/2014/main" id="{C6A71ACB-6A7E-490F-B257-CA6414A99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9525</xdr:colOff>
      <xdr:row>0</xdr:row>
      <xdr:rowOff>47625</xdr:rowOff>
    </xdr:from>
    <xdr:to>
      <xdr:col>8</xdr:col>
      <xdr:colOff>876507</xdr:colOff>
      <xdr:row>7</xdr:row>
      <xdr:rowOff>114507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BE37AE82-26EC-3A70-5385-371A76ECE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7625"/>
          <a:ext cx="1486107" cy="148610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533400</xdr:colOff>
      <xdr:row>24</xdr:row>
      <xdr:rowOff>109538</xdr:rowOff>
    </xdr:to>
    <xdr:graphicFrame macro="">
      <xdr:nvGraphicFramePr>
        <xdr:cNvPr id="137" name="Chart 136">
          <a:extLst>
            <a:ext uri="{FF2B5EF4-FFF2-40B4-BE49-F238E27FC236}">
              <a16:creationId xmlns:a16="http://schemas.microsoft.com/office/drawing/2014/main" id="{AED3A400-A908-4F63-9557-727E3EF1E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28575</xdr:colOff>
      <xdr:row>0</xdr:row>
      <xdr:rowOff>28575</xdr:rowOff>
    </xdr:from>
    <xdr:to>
      <xdr:col>9</xdr:col>
      <xdr:colOff>211</xdr:colOff>
      <xdr:row>7</xdr:row>
      <xdr:rowOff>143089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047842C-4ACF-F6E9-4696-71E806B5A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28575"/>
          <a:ext cx="1514686" cy="153373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11</xdr:row>
      <xdr:rowOff>47625</xdr:rowOff>
    </xdr:from>
    <xdr:to>
      <xdr:col>6</xdr:col>
      <xdr:colOff>180975</xdr:colOff>
      <xdr:row>25</xdr:row>
      <xdr:rowOff>154781</xdr:rowOff>
    </xdr:to>
    <xdr:graphicFrame macro="">
      <xdr:nvGraphicFramePr>
        <xdr:cNvPr id="143" name="Chart 142">
          <a:extLst>
            <a:ext uri="{FF2B5EF4-FFF2-40B4-BE49-F238E27FC236}">
              <a16:creationId xmlns:a16="http://schemas.microsoft.com/office/drawing/2014/main" id="{21E7D771-E1E1-4F5C-A1BA-AF4109A46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9525</xdr:colOff>
      <xdr:row>0</xdr:row>
      <xdr:rowOff>38100</xdr:rowOff>
    </xdr:from>
    <xdr:to>
      <xdr:col>9</xdr:col>
      <xdr:colOff>266905</xdr:colOff>
      <xdr:row>7</xdr:row>
      <xdr:rowOff>95456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7902056-A6A7-1E19-9213-57B894185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8525" y="38100"/>
          <a:ext cx="1467055" cy="14765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781050</xdr:colOff>
      <xdr:row>24</xdr:row>
      <xdr:rowOff>104775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4C13D1C4-D7D2-466E-BB5F-B4AFB5BDC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0</xdr:rowOff>
    </xdr:from>
    <xdr:to>
      <xdr:col>8</xdr:col>
      <xdr:colOff>152605</xdr:colOff>
      <xdr:row>6</xdr:row>
      <xdr:rowOff>247855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8F6BBAD-5E8D-54C2-643F-FC9CD7EA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0"/>
          <a:ext cx="1467055" cy="146705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352425</xdr:colOff>
      <xdr:row>24</xdr:row>
      <xdr:rowOff>107156</xdr:rowOff>
    </xdr:to>
    <xdr:graphicFrame macro="">
      <xdr:nvGraphicFramePr>
        <xdr:cNvPr id="146" name="Chart 145">
          <a:extLst>
            <a:ext uri="{FF2B5EF4-FFF2-40B4-BE49-F238E27FC236}">
              <a16:creationId xmlns:a16="http://schemas.microsoft.com/office/drawing/2014/main" id="{EB83B930-59D4-426D-B53A-3C5D71D6F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0</xdr:rowOff>
    </xdr:from>
    <xdr:to>
      <xdr:col>8</xdr:col>
      <xdr:colOff>352631</xdr:colOff>
      <xdr:row>7</xdr:row>
      <xdr:rowOff>66882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53CFD9CA-15CA-DF3D-AB2D-AA96D9F3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0" y="0"/>
          <a:ext cx="1476581" cy="1486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66675</xdr:rowOff>
    </xdr:from>
    <xdr:to>
      <xdr:col>6</xdr:col>
      <xdr:colOff>66675</xdr:colOff>
      <xdr:row>24</xdr:row>
      <xdr:rowOff>141175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E756E48F-6DD6-452E-9631-FA25E8180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28575</xdr:rowOff>
    </xdr:from>
    <xdr:to>
      <xdr:col>9</xdr:col>
      <xdr:colOff>266907</xdr:colOff>
      <xdr:row>7</xdr:row>
      <xdr:rowOff>95457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EDDF275-741C-492A-AC0B-7AC0D451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28575"/>
          <a:ext cx="1486107" cy="1486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</xdr:rowOff>
    </xdr:from>
    <xdr:to>
      <xdr:col>6</xdr:col>
      <xdr:colOff>47624</xdr:colOff>
      <xdr:row>25</xdr:row>
      <xdr:rowOff>73138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714FD942-A3C2-4A3F-8D5E-B6D27659A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38100</xdr:rowOff>
    </xdr:from>
    <xdr:to>
      <xdr:col>8</xdr:col>
      <xdr:colOff>838403</xdr:colOff>
      <xdr:row>7</xdr:row>
      <xdr:rowOff>95456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366696E-3B30-E818-5529-FA8D2F63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38100"/>
          <a:ext cx="1457528" cy="14765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3</xdr:col>
      <xdr:colOff>504824</xdr:colOff>
      <xdr:row>26</xdr:row>
      <xdr:rowOff>90488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BD3DC723-672F-41EC-9FD8-DBE3243F5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38100</xdr:colOff>
      <xdr:row>0</xdr:row>
      <xdr:rowOff>19050</xdr:rowOff>
    </xdr:from>
    <xdr:ext cx="1514686" cy="1495634"/>
    <xdr:pic>
      <xdr:nvPicPr>
        <xdr:cNvPr id="87" name="Picture 86">
          <a:extLst>
            <a:ext uri="{FF2B5EF4-FFF2-40B4-BE49-F238E27FC236}">
              <a16:creationId xmlns:a16="http://schemas.microsoft.com/office/drawing/2014/main" id="{96E73D14-3FF2-49B0-A1FF-BE6DFF4D1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0" y="19050"/>
          <a:ext cx="1514686" cy="14956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0</xdr:rowOff>
    </xdr:from>
    <xdr:to>
      <xdr:col>4</xdr:col>
      <xdr:colOff>723899</xdr:colOff>
      <xdr:row>25</xdr:row>
      <xdr:rowOff>54088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AB567B8A-E39F-48B8-998A-5B8826342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9525</xdr:rowOff>
    </xdr:from>
    <xdr:to>
      <xdr:col>8</xdr:col>
      <xdr:colOff>200235</xdr:colOff>
      <xdr:row>7</xdr:row>
      <xdr:rowOff>85934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1E26B13-6F01-0F0E-68BA-EA565C02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4350" y="9525"/>
          <a:ext cx="1505160" cy="1495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95250</xdr:rowOff>
    </xdr:from>
    <xdr:to>
      <xdr:col>3</xdr:col>
      <xdr:colOff>228600</xdr:colOff>
      <xdr:row>27</xdr:row>
      <xdr:rowOff>66675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F717EBC1-4F5B-46CB-A7F3-4372B3D2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76200</xdr:colOff>
      <xdr:row>0</xdr:row>
      <xdr:rowOff>19050</xdr:rowOff>
    </xdr:from>
    <xdr:to>
      <xdr:col>8</xdr:col>
      <xdr:colOff>162132</xdr:colOff>
      <xdr:row>7</xdr:row>
      <xdr:rowOff>95459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25C9E50-6C27-4285-FB28-BCA4B188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5950" y="19050"/>
          <a:ext cx="1486107" cy="1495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5</xdr:col>
      <xdr:colOff>609599</xdr:colOff>
      <xdr:row>26</xdr:row>
      <xdr:rowOff>145256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2571BEFC-E708-40E2-99E7-060F47CF3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114300</xdr:colOff>
      <xdr:row>0</xdr:row>
      <xdr:rowOff>0</xdr:rowOff>
    </xdr:from>
    <xdr:to>
      <xdr:col>8</xdr:col>
      <xdr:colOff>181180</xdr:colOff>
      <xdr:row>7</xdr:row>
      <xdr:rowOff>66882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684AB1E5-727B-410D-4EEA-86E7010D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0"/>
          <a:ext cx="1467055" cy="1486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11</xdr:row>
      <xdr:rowOff>0</xdr:rowOff>
    </xdr:from>
    <xdr:to>
      <xdr:col>5</xdr:col>
      <xdr:colOff>733424</xdr:colOff>
      <xdr:row>25</xdr:row>
      <xdr:rowOff>107156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BE95ED8A-D78E-4E54-A575-A652F0772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400050</xdr:colOff>
      <xdr:row>0</xdr:row>
      <xdr:rowOff>19050</xdr:rowOff>
    </xdr:from>
    <xdr:to>
      <xdr:col>8</xdr:col>
      <xdr:colOff>495509</xdr:colOff>
      <xdr:row>7</xdr:row>
      <xdr:rowOff>85932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91A17BE-3E08-0DB0-B92B-C7FBEE3C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19050"/>
          <a:ext cx="1495634" cy="14861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38100</xdr:rowOff>
    </xdr:from>
    <xdr:to>
      <xdr:col>5</xdr:col>
      <xdr:colOff>428625</xdr:colOff>
      <xdr:row>25</xdr:row>
      <xdr:rowOff>142875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9BB77961-EE51-464F-AC07-021A9D387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0</xdr:rowOff>
    </xdr:from>
    <xdr:to>
      <xdr:col>8</xdr:col>
      <xdr:colOff>190710</xdr:colOff>
      <xdr:row>7</xdr:row>
      <xdr:rowOff>66882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B957A573-FA40-2D24-D24A-EEDACE06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0"/>
          <a:ext cx="1505160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F1B4-77B5-4AD5-9235-9DE1119E11D9}">
  <sheetPr>
    <pageSetUpPr fitToPage="1"/>
  </sheetPr>
  <dimension ref="B1:L67"/>
  <sheetViews>
    <sheetView tabSelected="1" zoomScale="80" zoomScaleNormal="80" workbookViewId="0"/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92" t="s">
        <v>120</v>
      </c>
      <c r="C2" s="193"/>
      <c r="D2" s="194"/>
      <c r="E2" s="192" t="s">
        <v>52</v>
      </c>
      <c r="F2" s="193"/>
      <c r="G2" s="194"/>
    </row>
    <row r="3" spans="2:12" ht="16.5" x14ac:dyDescent="0.25">
      <c r="E3" s="3"/>
    </row>
    <row r="4" spans="2:12" s="4" customFormat="1" ht="15.75" x14ac:dyDescent="0.25">
      <c r="B4" s="195" t="s">
        <v>0</v>
      </c>
      <c r="C4" s="195" t="s">
        <v>5</v>
      </c>
      <c r="D4" s="195" t="s">
        <v>4</v>
      </c>
      <c r="E4" s="196" t="s">
        <v>69</v>
      </c>
      <c r="F4" s="197">
        <v>2023</v>
      </c>
      <c r="G4" s="197"/>
      <c r="H4" s="197"/>
    </row>
    <row r="5" spans="2:12" s="4" customFormat="1" ht="15.75" x14ac:dyDescent="0.25">
      <c r="B5" s="195"/>
      <c r="C5" s="195"/>
      <c r="D5" s="195"/>
      <c r="E5" s="196"/>
      <c r="F5" s="148" t="s">
        <v>3</v>
      </c>
      <c r="G5" s="148" t="s">
        <v>2</v>
      </c>
      <c r="H5" s="148" t="s">
        <v>55</v>
      </c>
    </row>
    <row r="6" spans="2:12" s="8" customFormat="1" ht="15.75" x14ac:dyDescent="0.25">
      <c r="B6" s="185">
        <v>1</v>
      </c>
      <c r="C6" s="186" t="s">
        <v>123</v>
      </c>
      <c r="D6" s="149" t="s">
        <v>7</v>
      </c>
      <c r="E6" s="5" t="s">
        <v>57</v>
      </c>
      <c r="F6" s="6">
        <v>9</v>
      </c>
      <c r="G6" s="6">
        <v>10</v>
      </c>
      <c r="H6" s="7">
        <f t="shared" ref="H6:H67" si="0">F6/G6*100</f>
        <v>90</v>
      </c>
      <c r="L6" s="4"/>
    </row>
    <row r="7" spans="2:12" ht="15.75" x14ac:dyDescent="0.25">
      <c r="B7" s="185"/>
      <c r="C7" s="187"/>
      <c r="D7" s="149" t="s">
        <v>8</v>
      </c>
      <c r="E7" s="5" t="s">
        <v>26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85"/>
      <c r="C8" s="187"/>
      <c r="D8" s="149" t="s">
        <v>9</v>
      </c>
      <c r="E8" s="5" t="s">
        <v>94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88">
        <v>2</v>
      </c>
      <c r="C9" s="189" t="s">
        <v>10</v>
      </c>
      <c r="D9" s="9" t="s">
        <v>7</v>
      </c>
      <c r="E9" s="10" t="s">
        <v>47</v>
      </c>
      <c r="F9" s="150">
        <v>4</v>
      </c>
      <c r="G9" s="11">
        <v>10</v>
      </c>
      <c r="H9" s="12">
        <f t="shared" si="0"/>
        <v>40</v>
      </c>
    </row>
    <row r="10" spans="2:12" ht="15.75" x14ac:dyDescent="0.25">
      <c r="B10" s="188"/>
      <c r="C10" s="189"/>
      <c r="D10" s="9" t="s">
        <v>8</v>
      </c>
      <c r="E10" s="10" t="s">
        <v>95</v>
      </c>
      <c r="F10" s="151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88"/>
      <c r="C11" s="189"/>
      <c r="D11" s="9" t="s">
        <v>9</v>
      </c>
      <c r="E11" s="13" t="s">
        <v>58</v>
      </c>
      <c r="F11" s="151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88"/>
      <c r="C12" s="189"/>
      <c r="D12" s="9" t="s">
        <v>48</v>
      </c>
      <c r="E12" s="14" t="s">
        <v>59</v>
      </c>
      <c r="F12" s="151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90">
        <v>3</v>
      </c>
      <c r="C13" s="191" t="s">
        <v>11</v>
      </c>
      <c r="D13" s="15" t="s">
        <v>7</v>
      </c>
      <c r="E13" s="17" t="s">
        <v>50</v>
      </c>
      <c r="F13" s="152">
        <v>103</v>
      </c>
      <c r="G13" s="18">
        <v>120</v>
      </c>
      <c r="H13" s="19">
        <f t="shared" si="0"/>
        <v>85.833333333333329</v>
      </c>
    </row>
    <row r="14" spans="2:12" ht="15.75" x14ac:dyDescent="0.25">
      <c r="B14" s="190"/>
      <c r="C14" s="191"/>
      <c r="D14" s="15" t="s">
        <v>8</v>
      </c>
      <c r="E14" s="20" t="s">
        <v>96</v>
      </c>
      <c r="F14" s="152">
        <v>337</v>
      </c>
      <c r="G14" s="18">
        <v>500</v>
      </c>
      <c r="H14" s="19">
        <f t="shared" si="0"/>
        <v>67.400000000000006</v>
      </c>
      <c r="J14" s="8"/>
    </row>
    <row r="15" spans="2:12" ht="15.75" x14ac:dyDescent="0.25">
      <c r="B15" s="190"/>
      <c r="C15" s="191"/>
      <c r="D15" s="15" t="s">
        <v>9</v>
      </c>
      <c r="E15" s="20" t="s">
        <v>97</v>
      </c>
      <c r="F15" s="152">
        <v>52</v>
      </c>
      <c r="G15" s="18">
        <v>60</v>
      </c>
      <c r="H15" s="19">
        <f t="shared" si="0"/>
        <v>86.666666666666671</v>
      </c>
      <c r="J15" s="8"/>
    </row>
    <row r="16" spans="2:12" ht="15.75" x14ac:dyDescent="0.25">
      <c r="B16" s="190"/>
      <c r="C16" s="191"/>
      <c r="D16" s="15" t="s">
        <v>48</v>
      </c>
      <c r="E16" s="20" t="s">
        <v>90</v>
      </c>
      <c r="F16" s="152">
        <v>18</v>
      </c>
      <c r="G16" s="18">
        <v>20</v>
      </c>
      <c r="H16" s="19">
        <f t="shared" si="0"/>
        <v>90</v>
      </c>
      <c r="J16" s="8"/>
    </row>
    <row r="17" spans="2:10" ht="15.75" x14ac:dyDescent="0.25">
      <c r="B17" s="190"/>
      <c r="C17" s="191"/>
      <c r="D17" s="15" t="s">
        <v>93</v>
      </c>
      <c r="E17" s="20" t="s">
        <v>60</v>
      </c>
      <c r="F17" s="152">
        <v>14</v>
      </c>
      <c r="G17" s="18">
        <v>16</v>
      </c>
      <c r="H17" s="19">
        <f t="shared" si="0"/>
        <v>87.5</v>
      </c>
      <c r="J17" s="8"/>
    </row>
    <row r="18" spans="2:10" s="8" customFormat="1" ht="15.75" x14ac:dyDescent="0.25">
      <c r="B18" s="179">
        <v>4</v>
      </c>
      <c r="C18" s="180" t="s">
        <v>12</v>
      </c>
      <c r="D18" s="21" t="s">
        <v>7</v>
      </c>
      <c r="E18" s="22" t="s">
        <v>98</v>
      </c>
      <c r="F18" s="153">
        <v>23</v>
      </c>
      <c r="G18" s="23">
        <v>40</v>
      </c>
      <c r="H18" s="24">
        <f t="shared" si="0"/>
        <v>57.499999999999993</v>
      </c>
    </row>
    <row r="19" spans="2:10" ht="15.75" x14ac:dyDescent="0.25">
      <c r="B19" s="179"/>
      <c r="C19" s="180"/>
      <c r="D19" s="21" t="s">
        <v>8</v>
      </c>
      <c r="E19" s="22" t="s">
        <v>28</v>
      </c>
      <c r="F19" s="153">
        <v>70</v>
      </c>
      <c r="G19" s="23">
        <v>80</v>
      </c>
      <c r="H19" s="24">
        <f t="shared" si="0"/>
        <v>87.5</v>
      </c>
      <c r="J19" s="8"/>
    </row>
    <row r="20" spans="2:10" ht="15.75" x14ac:dyDescent="0.25">
      <c r="B20" s="179"/>
      <c r="C20" s="180"/>
      <c r="D20" s="21" t="s">
        <v>9</v>
      </c>
      <c r="E20" s="25" t="s">
        <v>62</v>
      </c>
      <c r="F20" s="153">
        <v>99</v>
      </c>
      <c r="G20" s="23">
        <v>101</v>
      </c>
      <c r="H20" s="24">
        <f t="shared" si="0"/>
        <v>98.019801980198025</v>
      </c>
      <c r="J20" s="8"/>
    </row>
    <row r="21" spans="2:10" ht="15.75" x14ac:dyDescent="0.25">
      <c r="B21" s="179"/>
      <c r="C21" s="180"/>
      <c r="D21" s="21" t="s">
        <v>48</v>
      </c>
      <c r="E21" s="22" t="s">
        <v>63</v>
      </c>
      <c r="F21" s="153">
        <v>73</v>
      </c>
      <c r="G21" s="23">
        <v>80</v>
      </c>
      <c r="H21" s="24">
        <f t="shared" si="0"/>
        <v>91.25</v>
      </c>
      <c r="J21" s="8"/>
    </row>
    <row r="22" spans="2:10" ht="15.75" x14ac:dyDescent="0.25">
      <c r="B22" s="181">
        <v>5</v>
      </c>
      <c r="C22" s="182" t="s">
        <v>13</v>
      </c>
      <c r="D22" s="26" t="s">
        <v>7</v>
      </c>
      <c r="E22" s="27" t="s">
        <v>51</v>
      </c>
      <c r="F22" s="154">
        <v>9</v>
      </c>
      <c r="G22" s="28">
        <v>10</v>
      </c>
      <c r="H22" s="29">
        <f t="shared" si="0"/>
        <v>90</v>
      </c>
      <c r="J22" s="8"/>
    </row>
    <row r="23" spans="2:10" s="8" customFormat="1" ht="15.75" x14ac:dyDescent="0.25">
      <c r="B23" s="181"/>
      <c r="C23" s="182"/>
      <c r="D23" s="26" t="s">
        <v>8</v>
      </c>
      <c r="E23" s="27" t="s">
        <v>113</v>
      </c>
      <c r="F23" s="154">
        <v>41</v>
      </c>
      <c r="G23" s="28">
        <v>50</v>
      </c>
      <c r="H23" s="29">
        <f t="shared" si="0"/>
        <v>82</v>
      </c>
    </row>
    <row r="24" spans="2:10" ht="15.75" x14ac:dyDescent="0.25">
      <c r="B24" s="181"/>
      <c r="C24" s="182"/>
      <c r="D24" s="26" t="s">
        <v>9</v>
      </c>
      <c r="E24" s="27" t="s">
        <v>64</v>
      </c>
      <c r="F24" s="154">
        <v>11</v>
      </c>
      <c r="G24" s="28">
        <v>15</v>
      </c>
      <c r="H24" s="29">
        <f t="shared" si="0"/>
        <v>73.333333333333329</v>
      </c>
      <c r="J24" s="8"/>
    </row>
    <row r="25" spans="2:10" ht="31.5" x14ac:dyDescent="0.25">
      <c r="B25" s="181"/>
      <c r="C25" s="182"/>
      <c r="D25" s="26" t="s">
        <v>48</v>
      </c>
      <c r="E25" s="27" t="s">
        <v>66</v>
      </c>
      <c r="F25" s="154">
        <v>18</v>
      </c>
      <c r="G25" s="28">
        <v>22</v>
      </c>
      <c r="H25" s="29">
        <f t="shared" si="0"/>
        <v>81.818181818181827</v>
      </c>
      <c r="J25" s="8"/>
    </row>
    <row r="26" spans="2:10" s="8" customFormat="1" ht="15.75" x14ac:dyDescent="0.25">
      <c r="B26" s="183">
        <v>6</v>
      </c>
      <c r="C26" s="184" t="s">
        <v>14</v>
      </c>
      <c r="D26" s="30" t="s">
        <v>7</v>
      </c>
      <c r="E26" s="31" t="s">
        <v>29</v>
      </c>
      <c r="F26" s="156">
        <v>21</v>
      </c>
      <c r="G26" s="32">
        <v>30</v>
      </c>
      <c r="H26" s="33">
        <f t="shared" si="0"/>
        <v>70</v>
      </c>
    </row>
    <row r="27" spans="2:10" ht="15.75" x14ac:dyDescent="0.25">
      <c r="B27" s="183"/>
      <c r="C27" s="184"/>
      <c r="D27" s="30" t="s">
        <v>8</v>
      </c>
      <c r="E27" s="31" t="s">
        <v>112</v>
      </c>
      <c r="F27" s="32">
        <v>45</v>
      </c>
      <c r="G27" s="32">
        <v>60</v>
      </c>
      <c r="H27" s="33">
        <f t="shared" si="0"/>
        <v>75</v>
      </c>
      <c r="J27" s="8"/>
    </row>
    <row r="28" spans="2:10" ht="15.75" x14ac:dyDescent="0.25">
      <c r="B28" s="183"/>
      <c r="C28" s="184"/>
      <c r="D28" s="30" t="s">
        <v>9</v>
      </c>
      <c r="E28" s="31" t="s">
        <v>30</v>
      </c>
      <c r="F28" s="32">
        <v>2</v>
      </c>
      <c r="G28" s="32">
        <v>3</v>
      </c>
      <c r="H28" s="33">
        <f t="shared" si="0"/>
        <v>66.666666666666657</v>
      </c>
      <c r="J28" s="8"/>
    </row>
    <row r="29" spans="2:10" ht="15.75" x14ac:dyDescent="0.25">
      <c r="B29" s="183"/>
      <c r="C29" s="184"/>
      <c r="D29" s="30" t="s">
        <v>48</v>
      </c>
      <c r="E29" s="31" t="s">
        <v>99</v>
      </c>
      <c r="F29" s="32">
        <v>7</v>
      </c>
      <c r="G29" s="32">
        <v>8</v>
      </c>
      <c r="H29" s="33">
        <f t="shared" si="0"/>
        <v>87.5</v>
      </c>
      <c r="J29" s="8"/>
    </row>
    <row r="30" spans="2:10" ht="15.75" x14ac:dyDescent="0.25">
      <c r="B30" s="183"/>
      <c r="C30" s="184"/>
      <c r="D30" s="30" t="s">
        <v>93</v>
      </c>
      <c r="E30" s="31" t="s">
        <v>100</v>
      </c>
      <c r="F30" s="32">
        <v>8</v>
      </c>
      <c r="G30" s="32">
        <v>10</v>
      </c>
      <c r="H30" s="33">
        <f t="shared" si="0"/>
        <v>80</v>
      </c>
      <c r="J30" s="8"/>
    </row>
    <row r="31" spans="2:10" s="8" customFormat="1" ht="15.75" x14ac:dyDescent="0.25">
      <c r="B31" s="173">
        <v>7</v>
      </c>
      <c r="C31" s="174" t="s">
        <v>15</v>
      </c>
      <c r="D31" s="34" t="s">
        <v>7</v>
      </c>
      <c r="E31" s="35" t="s">
        <v>31</v>
      </c>
      <c r="F31" s="36">
        <v>34</v>
      </c>
      <c r="G31" s="37">
        <v>40</v>
      </c>
      <c r="H31" s="38">
        <f t="shared" si="0"/>
        <v>85</v>
      </c>
    </row>
    <row r="32" spans="2:10" ht="15.75" x14ac:dyDescent="0.25">
      <c r="B32" s="173"/>
      <c r="C32" s="174"/>
      <c r="D32" s="34" t="s">
        <v>8</v>
      </c>
      <c r="E32" s="35" t="s">
        <v>124</v>
      </c>
      <c r="F32" s="37">
        <v>5024511</v>
      </c>
      <c r="G32" s="37">
        <v>6909628</v>
      </c>
      <c r="H32" s="38">
        <f t="shared" si="0"/>
        <v>72.717532694958393</v>
      </c>
      <c r="J32" s="8"/>
    </row>
    <row r="33" spans="2:10" ht="15.75" x14ac:dyDescent="0.25">
      <c r="B33" s="173"/>
      <c r="C33" s="174"/>
      <c r="D33" s="34" t="s">
        <v>9</v>
      </c>
      <c r="E33" s="35" t="s">
        <v>101</v>
      </c>
      <c r="F33" s="37">
        <v>3</v>
      </c>
      <c r="G33" s="37">
        <v>5</v>
      </c>
      <c r="H33" s="38">
        <f t="shared" si="0"/>
        <v>60</v>
      </c>
      <c r="J33" s="8"/>
    </row>
    <row r="34" spans="2:10" ht="15.75" x14ac:dyDescent="0.25">
      <c r="B34" s="173"/>
      <c r="C34" s="174"/>
      <c r="D34" s="34" t="s">
        <v>48</v>
      </c>
      <c r="E34" s="35" t="s">
        <v>114</v>
      </c>
      <c r="F34" s="37">
        <v>4611</v>
      </c>
      <c r="G34" s="37">
        <v>4700</v>
      </c>
      <c r="H34" s="38">
        <f t="shared" si="0"/>
        <v>98.106382978723403</v>
      </c>
      <c r="J34" s="8"/>
    </row>
    <row r="35" spans="2:10" s="8" customFormat="1" ht="15.75" x14ac:dyDescent="0.25">
      <c r="B35" s="175">
        <v>8</v>
      </c>
      <c r="C35" s="176" t="s">
        <v>16</v>
      </c>
      <c r="D35" s="39" t="s">
        <v>7</v>
      </c>
      <c r="E35" s="40" t="s">
        <v>33</v>
      </c>
      <c r="F35" s="41">
        <v>23</v>
      </c>
      <c r="G35" s="42">
        <v>30</v>
      </c>
      <c r="H35" s="43">
        <f t="shared" si="0"/>
        <v>76.666666666666671</v>
      </c>
    </row>
    <row r="36" spans="2:10" ht="15.75" x14ac:dyDescent="0.25">
      <c r="B36" s="175"/>
      <c r="C36" s="176"/>
      <c r="D36" s="39" t="s">
        <v>8</v>
      </c>
      <c r="E36" s="40" t="s">
        <v>115</v>
      </c>
      <c r="F36" s="42">
        <v>71</v>
      </c>
      <c r="G36" s="42">
        <v>80</v>
      </c>
      <c r="H36" s="43">
        <f t="shared" si="0"/>
        <v>88.75</v>
      </c>
      <c r="J36" s="8"/>
    </row>
    <row r="37" spans="2:10" ht="15.75" x14ac:dyDescent="0.25">
      <c r="B37" s="175"/>
      <c r="C37" s="176"/>
      <c r="D37" s="39" t="s">
        <v>9</v>
      </c>
      <c r="E37" s="40" t="s">
        <v>102</v>
      </c>
      <c r="F37" s="42">
        <v>4</v>
      </c>
      <c r="G37" s="42">
        <v>6</v>
      </c>
      <c r="H37" s="43">
        <f t="shared" si="0"/>
        <v>66.666666666666657</v>
      </c>
      <c r="J37" s="8"/>
    </row>
    <row r="38" spans="2:10" ht="15.75" x14ac:dyDescent="0.25">
      <c r="B38" s="175"/>
      <c r="C38" s="176"/>
      <c r="D38" s="39" t="s">
        <v>48</v>
      </c>
      <c r="E38" s="40" t="s">
        <v>116</v>
      </c>
      <c r="F38" s="42">
        <v>90</v>
      </c>
      <c r="G38" s="42">
        <v>95</v>
      </c>
      <c r="H38" s="43">
        <f t="shared" si="0"/>
        <v>94.73684210526315</v>
      </c>
    </row>
    <row r="39" spans="2:10" s="8" customFormat="1" ht="15.75" x14ac:dyDescent="0.25">
      <c r="B39" s="177">
        <v>9</v>
      </c>
      <c r="C39" s="178" t="s">
        <v>17</v>
      </c>
      <c r="D39" s="44" t="s">
        <v>7</v>
      </c>
      <c r="E39" s="45" t="s">
        <v>35</v>
      </c>
      <c r="F39" s="46">
        <v>27</v>
      </c>
      <c r="G39" s="47">
        <v>30</v>
      </c>
      <c r="H39" s="48">
        <f t="shared" si="0"/>
        <v>90</v>
      </c>
    </row>
    <row r="40" spans="2:10" ht="15.75" x14ac:dyDescent="0.25">
      <c r="B40" s="177"/>
      <c r="C40" s="178"/>
      <c r="D40" s="44" t="s">
        <v>8</v>
      </c>
      <c r="E40" s="45" t="s">
        <v>46</v>
      </c>
      <c r="F40" s="155">
        <v>28807820</v>
      </c>
      <c r="G40" s="155">
        <v>31700000</v>
      </c>
      <c r="H40" s="48">
        <f t="shared" si="0"/>
        <v>90.876403785488961</v>
      </c>
    </row>
    <row r="41" spans="2:10" ht="15.75" x14ac:dyDescent="0.25">
      <c r="B41" s="177"/>
      <c r="C41" s="178"/>
      <c r="D41" s="44" t="s">
        <v>9</v>
      </c>
      <c r="E41" s="45" t="s">
        <v>103</v>
      </c>
      <c r="F41" s="47">
        <v>5</v>
      </c>
      <c r="G41" s="47">
        <v>10</v>
      </c>
      <c r="H41" s="48">
        <f t="shared" si="0"/>
        <v>50</v>
      </c>
    </row>
    <row r="42" spans="2:10" ht="15.75" x14ac:dyDescent="0.25">
      <c r="B42" s="177"/>
      <c r="C42" s="178"/>
      <c r="D42" s="44" t="s">
        <v>48</v>
      </c>
      <c r="E42" s="45" t="s">
        <v>117</v>
      </c>
      <c r="F42" s="47">
        <v>5</v>
      </c>
      <c r="G42" s="47">
        <v>6</v>
      </c>
      <c r="H42" s="48">
        <f t="shared" si="0"/>
        <v>83.333333333333343</v>
      </c>
    </row>
    <row r="43" spans="2:10" s="8" customFormat="1" ht="15.75" x14ac:dyDescent="0.25">
      <c r="B43" s="167">
        <v>10</v>
      </c>
      <c r="C43" s="168" t="s">
        <v>18</v>
      </c>
      <c r="D43" s="49" t="s">
        <v>7</v>
      </c>
      <c r="E43" s="50" t="s">
        <v>36</v>
      </c>
      <c r="F43" s="51">
        <v>8</v>
      </c>
      <c r="G43" s="52">
        <v>15</v>
      </c>
      <c r="H43" s="53">
        <f t="shared" si="0"/>
        <v>53.333333333333336</v>
      </c>
    </row>
    <row r="44" spans="2:10" ht="15.75" x14ac:dyDescent="0.25">
      <c r="B44" s="167"/>
      <c r="C44" s="168"/>
      <c r="D44" s="49" t="s">
        <v>8</v>
      </c>
      <c r="E44" s="50" t="s">
        <v>125</v>
      </c>
      <c r="F44" s="52">
        <v>986</v>
      </c>
      <c r="G44" s="52">
        <v>1150</v>
      </c>
      <c r="H44" s="53">
        <f t="shared" si="0"/>
        <v>85.739130434782609</v>
      </c>
    </row>
    <row r="45" spans="2:10" ht="15.75" x14ac:dyDescent="0.25">
      <c r="B45" s="167"/>
      <c r="C45" s="168"/>
      <c r="D45" s="49" t="s">
        <v>9</v>
      </c>
      <c r="E45" s="50" t="s">
        <v>126</v>
      </c>
      <c r="F45" s="52">
        <v>90</v>
      </c>
      <c r="G45" s="52">
        <v>95</v>
      </c>
      <c r="H45" s="53">
        <f t="shared" si="0"/>
        <v>94.73684210526315</v>
      </c>
    </row>
    <row r="46" spans="2:10" s="8" customFormat="1" ht="15.75" x14ac:dyDescent="0.25">
      <c r="B46" s="169">
        <v>11</v>
      </c>
      <c r="C46" s="170" t="s">
        <v>19</v>
      </c>
      <c r="D46" s="54" t="s">
        <v>7</v>
      </c>
      <c r="E46" s="55" t="s">
        <v>39</v>
      </c>
      <c r="F46" s="56">
        <v>19</v>
      </c>
      <c r="G46" s="57">
        <v>25</v>
      </c>
      <c r="H46" s="58">
        <f t="shared" si="0"/>
        <v>76</v>
      </c>
    </row>
    <row r="47" spans="2:10" ht="15.75" x14ac:dyDescent="0.25">
      <c r="B47" s="169"/>
      <c r="C47" s="170"/>
      <c r="D47" s="54" t="s">
        <v>8</v>
      </c>
      <c r="E47" s="55" t="s">
        <v>104</v>
      </c>
      <c r="F47" s="57">
        <v>8</v>
      </c>
      <c r="G47" s="57">
        <v>10</v>
      </c>
      <c r="H47" s="58">
        <f t="shared" si="0"/>
        <v>80</v>
      </c>
    </row>
    <row r="48" spans="2:10" ht="15.75" x14ac:dyDescent="0.25">
      <c r="B48" s="169"/>
      <c r="C48" s="170"/>
      <c r="D48" s="54" t="s">
        <v>9</v>
      </c>
      <c r="E48" s="55" t="s">
        <v>105</v>
      </c>
      <c r="F48" s="57">
        <v>23</v>
      </c>
      <c r="G48" s="57">
        <v>25</v>
      </c>
      <c r="H48" s="58">
        <f t="shared" si="0"/>
        <v>92</v>
      </c>
    </row>
    <row r="49" spans="2:8" s="8" customFormat="1" ht="15.75" x14ac:dyDescent="0.25">
      <c r="B49" s="171">
        <v>12</v>
      </c>
      <c r="C49" s="172" t="s">
        <v>20</v>
      </c>
      <c r="D49" s="59" t="s">
        <v>7</v>
      </c>
      <c r="E49" s="60" t="s">
        <v>40</v>
      </c>
      <c r="F49" s="61">
        <v>17</v>
      </c>
      <c r="G49" s="62">
        <v>5</v>
      </c>
      <c r="H49" s="63">
        <f t="shared" si="0"/>
        <v>340</v>
      </c>
    </row>
    <row r="50" spans="2:8" ht="15.75" x14ac:dyDescent="0.25">
      <c r="B50" s="171"/>
      <c r="C50" s="172"/>
      <c r="D50" s="59" t="s">
        <v>8</v>
      </c>
      <c r="E50" s="60" t="s">
        <v>106</v>
      </c>
      <c r="F50" s="62">
        <v>4</v>
      </c>
      <c r="G50" s="62">
        <v>5</v>
      </c>
      <c r="H50" s="63">
        <f t="shared" si="0"/>
        <v>80</v>
      </c>
    </row>
    <row r="51" spans="2:8" ht="15.75" x14ac:dyDescent="0.25">
      <c r="B51" s="171"/>
      <c r="C51" s="172"/>
      <c r="D51" s="59" t="s">
        <v>9</v>
      </c>
      <c r="E51" s="60" t="s">
        <v>118</v>
      </c>
      <c r="F51" s="62">
        <v>54.6</v>
      </c>
      <c r="G51" s="62">
        <v>65</v>
      </c>
      <c r="H51" s="63">
        <f t="shared" si="0"/>
        <v>84</v>
      </c>
    </row>
    <row r="52" spans="2:8" s="8" customFormat="1" ht="15.75" x14ac:dyDescent="0.25">
      <c r="B52" s="161">
        <v>13</v>
      </c>
      <c r="C52" s="162" t="s">
        <v>21</v>
      </c>
      <c r="D52" s="64" t="s">
        <v>7</v>
      </c>
      <c r="E52" s="65" t="s">
        <v>41</v>
      </c>
      <c r="F52" s="66">
        <v>9</v>
      </c>
      <c r="G52" s="67">
        <v>15</v>
      </c>
      <c r="H52" s="68">
        <f t="shared" si="0"/>
        <v>60</v>
      </c>
    </row>
    <row r="53" spans="2:8" ht="15.75" x14ac:dyDescent="0.25">
      <c r="B53" s="161"/>
      <c r="C53" s="162"/>
      <c r="D53" s="64" t="s">
        <v>8</v>
      </c>
      <c r="E53" s="65" t="s">
        <v>107</v>
      </c>
      <c r="F53" s="67">
        <v>2130</v>
      </c>
      <c r="G53" s="67">
        <v>2460</v>
      </c>
      <c r="H53" s="68">
        <f t="shared" si="0"/>
        <v>86.58536585365853</v>
      </c>
    </row>
    <row r="54" spans="2:8" ht="15.75" x14ac:dyDescent="0.25">
      <c r="B54" s="161"/>
      <c r="C54" s="162"/>
      <c r="D54" s="64" t="s">
        <v>9</v>
      </c>
      <c r="E54" s="65" t="s">
        <v>89</v>
      </c>
      <c r="F54" s="67">
        <v>13</v>
      </c>
      <c r="G54" s="67">
        <v>15</v>
      </c>
      <c r="H54" s="68">
        <f t="shared" si="0"/>
        <v>86.666666666666671</v>
      </c>
    </row>
    <row r="55" spans="2:8" s="8" customFormat="1" ht="15.75" x14ac:dyDescent="0.25">
      <c r="B55" s="163">
        <v>14</v>
      </c>
      <c r="C55" s="164" t="s">
        <v>22</v>
      </c>
      <c r="D55" s="69" t="s">
        <v>7</v>
      </c>
      <c r="E55" s="70" t="s">
        <v>108</v>
      </c>
      <c r="F55" s="71">
        <v>7</v>
      </c>
      <c r="G55" s="72">
        <v>10</v>
      </c>
      <c r="H55" s="73">
        <f t="shared" si="0"/>
        <v>70</v>
      </c>
    </row>
    <row r="56" spans="2:8" ht="15.75" x14ac:dyDescent="0.25">
      <c r="B56" s="163"/>
      <c r="C56" s="164"/>
      <c r="D56" s="69" t="s">
        <v>8</v>
      </c>
      <c r="E56" s="70" t="s">
        <v>74</v>
      </c>
      <c r="F56" s="72">
        <v>5</v>
      </c>
      <c r="G56" s="72">
        <v>7</v>
      </c>
      <c r="H56" s="73">
        <f t="shared" si="0"/>
        <v>71.428571428571431</v>
      </c>
    </row>
    <row r="57" spans="2:8" ht="15.75" x14ac:dyDescent="0.25">
      <c r="B57" s="163"/>
      <c r="C57" s="164"/>
      <c r="D57" s="69" t="s">
        <v>9</v>
      </c>
      <c r="E57" s="70" t="s">
        <v>75</v>
      </c>
      <c r="F57" s="72">
        <v>13</v>
      </c>
      <c r="G57" s="72">
        <v>14</v>
      </c>
      <c r="H57" s="73">
        <f t="shared" si="0"/>
        <v>92.857142857142861</v>
      </c>
    </row>
    <row r="58" spans="2:8" s="8" customFormat="1" ht="15.75" x14ac:dyDescent="0.25">
      <c r="B58" s="165">
        <v>15</v>
      </c>
      <c r="C58" s="166" t="s">
        <v>23</v>
      </c>
      <c r="D58" s="74" t="s">
        <v>7</v>
      </c>
      <c r="E58" s="75" t="s">
        <v>43</v>
      </c>
      <c r="F58" s="76">
        <v>6</v>
      </c>
      <c r="G58" s="77">
        <v>10</v>
      </c>
      <c r="H58" s="78">
        <f t="shared" si="0"/>
        <v>60</v>
      </c>
    </row>
    <row r="59" spans="2:8" ht="15.75" x14ac:dyDescent="0.25">
      <c r="B59" s="165"/>
      <c r="C59" s="166"/>
      <c r="D59" s="74" t="s">
        <v>8</v>
      </c>
      <c r="E59" s="75" t="s">
        <v>76</v>
      </c>
      <c r="F59" s="77">
        <v>8</v>
      </c>
      <c r="G59" s="77">
        <v>10</v>
      </c>
      <c r="H59" s="78">
        <f t="shared" si="0"/>
        <v>80</v>
      </c>
    </row>
    <row r="60" spans="2:8" ht="15.75" x14ac:dyDescent="0.25">
      <c r="B60" s="165"/>
      <c r="C60" s="166"/>
      <c r="D60" s="74" t="s">
        <v>9</v>
      </c>
      <c r="E60" s="75" t="s">
        <v>109</v>
      </c>
      <c r="F60" s="77">
        <v>45</v>
      </c>
      <c r="G60" s="77">
        <v>60</v>
      </c>
      <c r="H60" s="78">
        <f t="shared" si="0"/>
        <v>75</v>
      </c>
    </row>
    <row r="61" spans="2:8" ht="15.75" x14ac:dyDescent="0.25">
      <c r="B61" s="165"/>
      <c r="C61" s="166"/>
      <c r="D61" s="74" t="s">
        <v>48</v>
      </c>
      <c r="E61" s="75" t="s">
        <v>121</v>
      </c>
      <c r="F61" s="77">
        <v>98</v>
      </c>
      <c r="G61" s="77">
        <v>110</v>
      </c>
      <c r="H61" s="78">
        <f t="shared" si="0"/>
        <v>89.090909090909093</v>
      </c>
    </row>
    <row r="62" spans="2:8" s="8" customFormat="1" ht="15.75" x14ac:dyDescent="0.25">
      <c r="B62" s="157">
        <v>16</v>
      </c>
      <c r="C62" s="158" t="s">
        <v>24</v>
      </c>
      <c r="D62" s="79" t="s">
        <v>7</v>
      </c>
      <c r="E62" s="80" t="s">
        <v>45</v>
      </c>
      <c r="F62" s="81">
        <v>16</v>
      </c>
      <c r="G62" s="82">
        <v>20</v>
      </c>
      <c r="H62" s="83">
        <f t="shared" si="0"/>
        <v>80</v>
      </c>
    </row>
    <row r="63" spans="2:8" ht="15.75" x14ac:dyDescent="0.25">
      <c r="B63" s="157"/>
      <c r="C63" s="158"/>
      <c r="D63" s="79" t="s">
        <v>8</v>
      </c>
      <c r="E63" s="80" t="s">
        <v>119</v>
      </c>
      <c r="F63" s="82">
        <v>28</v>
      </c>
      <c r="G63" s="82">
        <v>30</v>
      </c>
      <c r="H63" s="83">
        <f t="shared" si="0"/>
        <v>93.333333333333329</v>
      </c>
    </row>
    <row r="64" spans="2:8" ht="15.75" x14ac:dyDescent="0.25">
      <c r="B64" s="157"/>
      <c r="C64" s="158"/>
      <c r="D64" s="79" t="s">
        <v>9</v>
      </c>
      <c r="E64" s="80" t="s">
        <v>122</v>
      </c>
      <c r="F64" s="82">
        <v>3</v>
      </c>
      <c r="G64" s="82">
        <v>4</v>
      </c>
      <c r="H64" s="83">
        <f t="shared" si="0"/>
        <v>75</v>
      </c>
    </row>
    <row r="65" spans="2:9" s="8" customFormat="1" ht="15.75" x14ac:dyDescent="0.25">
      <c r="B65" s="159">
        <v>17</v>
      </c>
      <c r="C65" s="160" t="s">
        <v>27</v>
      </c>
      <c r="D65" s="84" t="s">
        <v>7</v>
      </c>
      <c r="E65" s="85" t="s">
        <v>110</v>
      </c>
      <c r="F65" s="86">
        <v>90</v>
      </c>
      <c r="G65" s="86">
        <v>100</v>
      </c>
      <c r="H65" s="87">
        <f t="shared" si="0"/>
        <v>90</v>
      </c>
      <c r="I65" s="1"/>
    </row>
    <row r="66" spans="2:9" ht="15.75" x14ac:dyDescent="0.25">
      <c r="B66" s="159"/>
      <c r="C66" s="160"/>
      <c r="D66" s="84" t="s">
        <v>8</v>
      </c>
      <c r="E66" s="85" t="s">
        <v>78</v>
      </c>
      <c r="F66" s="86">
        <v>4</v>
      </c>
      <c r="G66" s="86">
        <v>5</v>
      </c>
      <c r="H66" s="87">
        <f t="shared" si="0"/>
        <v>80</v>
      </c>
    </row>
    <row r="67" spans="2:9" ht="15.75" x14ac:dyDescent="0.25">
      <c r="B67" s="159"/>
      <c r="C67" s="160"/>
      <c r="D67" s="84" t="s">
        <v>9</v>
      </c>
      <c r="E67" s="85" t="s">
        <v>79</v>
      </c>
      <c r="F67" s="86">
        <v>87</v>
      </c>
      <c r="G67" s="86">
        <v>90</v>
      </c>
      <c r="H67" s="87">
        <f t="shared" si="0"/>
        <v>96.666666666666671</v>
      </c>
    </row>
  </sheetData>
  <mergeCells count="41">
    <mergeCell ref="B2:D2"/>
    <mergeCell ref="E2:G2"/>
    <mergeCell ref="B4:B5"/>
    <mergeCell ref="C4:C5"/>
    <mergeCell ref="D4:D5"/>
    <mergeCell ref="E4:E5"/>
    <mergeCell ref="F4:H4"/>
    <mergeCell ref="B6:B8"/>
    <mergeCell ref="C6:C8"/>
    <mergeCell ref="B9:B12"/>
    <mergeCell ref="C9:C12"/>
    <mergeCell ref="B13:B17"/>
    <mergeCell ref="C13:C17"/>
    <mergeCell ref="B18:B21"/>
    <mergeCell ref="C18:C21"/>
    <mergeCell ref="B22:B25"/>
    <mergeCell ref="C22:C25"/>
    <mergeCell ref="B26:B30"/>
    <mergeCell ref="C26:C30"/>
    <mergeCell ref="B31:B34"/>
    <mergeCell ref="C31:C34"/>
    <mergeCell ref="B35:B38"/>
    <mergeCell ref="C35:C38"/>
    <mergeCell ref="B39:B42"/>
    <mergeCell ref="C39:C42"/>
    <mergeCell ref="B43:B45"/>
    <mergeCell ref="C43:C45"/>
    <mergeCell ref="B46:B48"/>
    <mergeCell ref="C46:C48"/>
    <mergeCell ref="B49:B51"/>
    <mergeCell ref="C49:C51"/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9613-C0E7-4B89-919F-5A585C7F59DD}">
  <dimension ref="B1:F10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3.42578125" style="88" customWidth="1"/>
    <col min="2" max="2" width="10" style="88" customWidth="1"/>
    <col min="3" max="3" width="56.1406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9</v>
      </c>
      <c r="C3" s="91" t="s">
        <v>17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2021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28" t="s">
        <v>7</v>
      </c>
      <c r="C7" s="129" t="s">
        <v>35</v>
      </c>
      <c r="D7" s="121">
        <f>'Strategic Achievement (2023)'!F39</f>
        <v>27</v>
      </c>
      <c r="E7" s="121">
        <f>'Strategic Achievement (2023)'!G39</f>
        <v>30</v>
      </c>
      <c r="F7" s="121">
        <f>'Strategic Achievement (2023)'!H39</f>
        <v>90</v>
      </c>
    </row>
    <row r="8" spans="2:6" ht="15.75" x14ac:dyDescent="0.25">
      <c r="B8" s="128" t="s">
        <v>8</v>
      </c>
      <c r="C8" s="129" t="s">
        <v>46</v>
      </c>
      <c r="D8" s="121">
        <f>'Strategic Achievement (2023)'!F40</f>
        <v>28807820</v>
      </c>
      <c r="E8" s="121">
        <f>'Strategic Achievement (2023)'!G40</f>
        <v>31700000</v>
      </c>
      <c r="F8" s="121">
        <f>'Strategic Achievement (2023)'!H40</f>
        <v>90.876403785488961</v>
      </c>
    </row>
    <row r="9" spans="2:6" ht="15.75" x14ac:dyDescent="0.25">
      <c r="B9" s="128" t="s">
        <v>9</v>
      </c>
      <c r="C9" s="129" t="s">
        <v>86</v>
      </c>
      <c r="D9" s="121">
        <f>'Strategic Achievement (2023)'!F41</f>
        <v>5</v>
      </c>
      <c r="E9" s="121">
        <f>'Strategic Achievement (2023)'!G41</f>
        <v>10</v>
      </c>
      <c r="F9" s="121">
        <f>'Strategic Achievement (2023)'!H41</f>
        <v>50</v>
      </c>
    </row>
    <row r="10" spans="2:6" ht="15.75" x14ac:dyDescent="0.25">
      <c r="B10" s="128" t="s">
        <v>48</v>
      </c>
      <c r="C10" s="129" t="s">
        <v>70</v>
      </c>
      <c r="D10" s="121">
        <f>'Strategic Achievement (2023)'!F42</f>
        <v>5</v>
      </c>
      <c r="E10" s="121">
        <f>'Strategic Achievement (2023)'!G42</f>
        <v>6</v>
      </c>
      <c r="F10" s="121">
        <f>'Strategic Achievement (2023)'!H42</f>
        <v>83.333333333333343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A96F-02BC-45EF-A1C7-E999E0F6B118}">
  <dimension ref="B1:F9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3.42578125" style="88" customWidth="1"/>
    <col min="2" max="2" width="10" style="88" customWidth="1"/>
    <col min="3" max="3" width="57.710937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10</v>
      </c>
      <c r="C3" s="91" t="s">
        <v>18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30" t="s">
        <v>7</v>
      </c>
      <c r="C7" s="131" t="s">
        <v>36</v>
      </c>
      <c r="D7" s="121">
        <f>'Strategic Achievement (2023)'!F43</f>
        <v>8</v>
      </c>
      <c r="E7" s="121">
        <f>'Strategic Achievement (2023)'!G43</f>
        <v>15</v>
      </c>
      <c r="F7" s="121">
        <f>'Strategic Achievement (2023)'!H43</f>
        <v>53.333333333333336</v>
      </c>
    </row>
    <row r="8" spans="2:6" ht="15.75" x14ac:dyDescent="0.25">
      <c r="B8" s="130" t="s">
        <v>8</v>
      </c>
      <c r="C8" s="131" t="s">
        <v>37</v>
      </c>
      <c r="D8" s="121">
        <f>'Strategic Achievement (2023)'!F44</f>
        <v>986</v>
      </c>
      <c r="E8" s="121">
        <f>'Strategic Achievement (2023)'!G44</f>
        <v>1150</v>
      </c>
      <c r="F8" s="121">
        <f>'Strategic Achievement (2023)'!H44</f>
        <v>85.739130434782609</v>
      </c>
    </row>
    <row r="9" spans="2:6" ht="31.5" x14ac:dyDescent="0.25">
      <c r="B9" s="130" t="s">
        <v>9</v>
      </c>
      <c r="C9" s="131" t="s">
        <v>38</v>
      </c>
      <c r="D9" s="121">
        <f>'Strategic Achievement (2023)'!F45</f>
        <v>90</v>
      </c>
      <c r="E9" s="121">
        <f>'Strategic Achievement (2023)'!G45</f>
        <v>95</v>
      </c>
      <c r="F9" s="121">
        <f>'Strategic Achievement (2023)'!H45</f>
        <v>94.73684210526315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BB5E-40B1-46D5-A8F9-428EBB705860}">
  <dimension ref="B1:F9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3.28515625" style="88" customWidth="1"/>
    <col min="2" max="2" width="10" style="88" customWidth="1"/>
    <col min="3" max="3" width="61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11</v>
      </c>
      <c r="C3" s="91" t="s">
        <v>19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31.5" x14ac:dyDescent="0.25">
      <c r="B7" s="132" t="s">
        <v>7</v>
      </c>
      <c r="C7" s="133" t="s">
        <v>39</v>
      </c>
      <c r="D7" s="121">
        <f>'Strategic Achievement (2023)'!F46</f>
        <v>19</v>
      </c>
      <c r="E7" s="121">
        <f>'Strategic Achievement (2023)'!G46</f>
        <v>25</v>
      </c>
      <c r="F7" s="121">
        <f>'Strategic Achievement (2023)'!H46</f>
        <v>76</v>
      </c>
    </row>
    <row r="8" spans="2:6" ht="15.75" x14ac:dyDescent="0.25">
      <c r="B8" s="132" t="s">
        <v>8</v>
      </c>
      <c r="C8" s="133" t="s">
        <v>72</v>
      </c>
      <c r="D8" s="121">
        <f>'Strategic Achievement (2023)'!F47</f>
        <v>8</v>
      </c>
      <c r="E8" s="121">
        <f>'Strategic Achievement (2023)'!G47</f>
        <v>10</v>
      </c>
      <c r="F8" s="121">
        <f>'Strategic Achievement (2023)'!H47</f>
        <v>80</v>
      </c>
    </row>
    <row r="9" spans="2:6" ht="31.5" x14ac:dyDescent="0.25">
      <c r="B9" s="132" t="s">
        <v>9</v>
      </c>
      <c r="C9" s="133" t="s">
        <v>71</v>
      </c>
      <c r="D9" s="121">
        <f>'Strategic Achievement (2023)'!F48</f>
        <v>23</v>
      </c>
      <c r="E9" s="121">
        <f>'Strategic Achievement (2023)'!G48</f>
        <v>25</v>
      </c>
      <c r="F9" s="121">
        <f>'Strategic Achievement (2023)'!H48</f>
        <v>92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1685-4360-4D5F-A2C0-F8FA805D5667}">
  <dimension ref="B1:F9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3.85546875" style="88" customWidth="1"/>
    <col min="2" max="2" width="10" style="88" customWidth="1"/>
    <col min="3" max="3" width="67.285156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12</v>
      </c>
      <c r="C3" s="91" t="s">
        <v>20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34" t="s">
        <v>7</v>
      </c>
      <c r="C7" s="135" t="s">
        <v>40</v>
      </c>
      <c r="D7" s="121">
        <f>'Strategic Achievement (2023)'!F49</f>
        <v>17</v>
      </c>
      <c r="E7" s="121">
        <f>'Strategic Achievement (2023)'!G49</f>
        <v>5</v>
      </c>
      <c r="F7" s="121">
        <f>'Strategic Achievement (2023)'!H49</f>
        <v>340</v>
      </c>
    </row>
    <row r="8" spans="2:6" ht="15.75" x14ac:dyDescent="0.25">
      <c r="B8" s="134" t="s">
        <v>8</v>
      </c>
      <c r="C8" s="135" t="s">
        <v>87</v>
      </c>
      <c r="D8" s="121">
        <f>'Strategic Achievement (2023)'!F50</f>
        <v>4</v>
      </c>
      <c r="E8" s="121">
        <f>'Strategic Achievement (2023)'!G50</f>
        <v>5</v>
      </c>
      <c r="F8" s="121">
        <f>'Strategic Achievement (2023)'!H50</f>
        <v>80</v>
      </c>
    </row>
    <row r="9" spans="2:6" ht="15.75" x14ac:dyDescent="0.25">
      <c r="B9" s="134" t="s">
        <v>9</v>
      </c>
      <c r="C9" s="135" t="s">
        <v>73</v>
      </c>
      <c r="D9" s="121">
        <f>'Strategic Achievement (2023)'!F51</f>
        <v>54.6</v>
      </c>
      <c r="E9" s="121">
        <f>'Strategic Achievement (2023)'!G51</f>
        <v>65</v>
      </c>
      <c r="F9" s="121">
        <f>'Strategic Achievement (2023)'!H51</f>
        <v>84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22CF-CF00-4FE5-B66B-A63584EF8F0F}">
  <dimension ref="B1:F9"/>
  <sheetViews>
    <sheetView showGridLines="0" workbookViewId="0">
      <selection activeCell="I13" sqref="I13"/>
    </sheetView>
  </sheetViews>
  <sheetFormatPr defaultColWidth="9.140625" defaultRowHeight="15" x14ac:dyDescent="0.25"/>
  <cols>
    <col min="1" max="1" width="6.140625" style="88" customWidth="1"/>
    <col min="2" max="2" width="10" style="88" customWidth="1"/>
    <col min="3" max="3" width="53.425781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13</v>
      </c>
      <c r="C3" s="91" t="s">
        <v>21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36" t="s">
        <v>7</v>
      </c>
      <c r="C7" s="137" t="s">
        <v>41</v>
      </c>
      <c r="D7" s="121">
        <f>'Strategic Achievement (2023)'!F52</f>
        <v>9</v>
      </c>
      <c r="E7" s="121">
        <f>'Strategic Achievement (2023)'!G52</f>
        <v>15</v>
      </c>
      <c r="F7" s="121">
        <f>'Strategic Achievement (2023)'!H52</f>
        <v>60</v>
      </c>
    </row>
    <row r="8" spans="2:6" ht="15.75" x14ac:dyDescent="0.25">
      <c r="B8" s="136" t="s">
        <v>8</v>
      </c>
      <c r="C8" s="137" t="s">
        <v>88</v>
      </c>
      <c r="D8" s="121">
        <f>'Strategic Achievement (2023)'!F53</f>
        <v>2130</v>
      </c>
      <c r="E8" s="121">
        <f>'Strategic Achievement (2023)'!G53</f>
        <v>2460</v>
      </c>
      <c r="F8" s="121">
        <f>'Strategic Achievement (2023)'!H53</f>
        <v>86.58536585365853</v>
      </c>
    </row>
    <row r="9" spans="2:6" ht="15.75" x14ac:dyDescent="0.25">
      <c r="B9" s="136" t="s">
        <v>9</v>
      </c>
      <c r="C9" s="137" t="s">
        <v>89</v>
      </c>
      <c r="D9" s="121">
        <f>'Strategic Achievement (2023)'!F54</f>
        <v>13</v>
      </c>
      <c r="E9" s="121">
        <f>'Strategic Achievement (2023)'!G54</f>
        <v>15</v>
      </c>
      <c r="F9" s="121">
        <f>'Strategic Achievement (2023)'!H54</f>
        <v>86.666666666666671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FF4D-0A0C-4E4A-8D45-39BD6B446763}">
  <dimension ref="B1:F9"/>
  <sheetViews>
    <sheetView showGridLines="0" workbookViewId="0">
      <selection activeCell="J19" sqref="J19"/>
    </sheetView>
  </sheetViews>
  <sheetFormatPr defaultColWidth="9.140625" defaultRowHeight="15" x14ac:dyDescent="0.25"/>
  <cols>
    <col min="1" max="1" width="6.140625" style="88" customWidth="1"/>
    <col min="2" max="2" width="10" style="88" customWidth="1"/>
    <col min="3" max="3" width="51.57031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14</v>
      </c>
      <c r="C3" s="91" t="s">
        <v>22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38" t="s">
        <v>7</v>
      </c>
      <c r="C7" s="139" t="s">
        <v>42</v>
      </c>
      <c r="D7" s="121">
        <f>'Strategic Achievement (2023)'!F55</f>
        <v>7</v>
      </c>
      <c r="E7" s="121">
        <f>'Strategic Achievement (2023)'!G55</f>
        <v>10</v>
      </c>
      <c r="F7" s="121">
        <f>'Strategic Achievement (2023)'!H55</f>
        <v>70</v>
      </c>
    </row>
    <row r="8" spans="2:6" ht="15.75" x14ac:dyDescent="0.25">
      <c r="B8" s="138" t="s">
        <v>8</v>
      </c>
      <c r="C8" s="139" t="s">
        <v>74</v>
      </c>
      <c r="D8" s="121">
        <f>'Strategic Achievement (2023)'!F56</f>
        <v>5</v>
      </c>
      <c r="E8" s="121">
        <f>'Strategic Achievement (2023)'!G56</f>
        <v>7</v>
      </c>
      <c r="F8" s="121">
        <f>'Strategic Achievement (2023)'!H56</f>
        <v>71.428571428571431</v>
      </c>
    </row>
    <row r="9" spans="2:6" ht="31.5" x14ac:dyDescent="0.25">
      <c r="B9" s="138" t="s">
        <v>9</v>
      </c>
      <c r="C9" s="139" t="s">
        <v>75</v>
      </c>
      <c r="D9" s="121">
        <f>'Strategic Achievement (2023)'!F57</f>
        <v>13</v>
      </c>
      <c r="E9" s="121">
        <f>'Strategic Achievement (2023)'!G57</f>
        <v>14</v>
      </c>
      <c r="F9" s="121">
        <f>'Strategic Achievement (2023)'!H57</f>
        <v>92.857142857142861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DFC2-E04B-490D-AB63-CD87728D888E}">
  <dimension ref="B1:F10"/>
  <sheetViews>
    <sheetView showGridLines="0" workbookViewId="0">
      <selection activeCell="G22" sqref="G22"/>
    </sheetView>
  </sheetViews>
  <sheetFormatPr defaultColWidth="9.140625" defaultRowHeight="15" x14ac:dyDescent="0.25"/>
  <cols>
    <col min="1" max="1" width="6.140625" style="88" customWidth="1"/>
    <col min="2" max="2" width="10" style="88" customWidth="1"/>
    <col min="3" max="3" width="48.5703125" style="88" bestFit="1" customWidth="1"/>
    <col min="4" max="4" width="11.5703125" style="88" customWidth="1"/>
    <col min="5" max="5" width="11" style="88" customWidth="1"/>
    <col min="6" max="6" width="9.5703125" style="88" customWidth="1"/>
    <col min="7" max="7" width="11.7109375" style="88" bestFit="1" customWidth="1"/>
    <col min="8" max="8" width="9.28515625" style="88" bestFit="1" customWidth="1"/>
    <col min="9" max="9" width="8.85546875" style="88" customWidth="1"/>
    <col min="10" max="10" width="11.7109375" style="88" bestFit="1" customWidth="1"/>
    <col min="11" max="11" width="9.140625" style="88"/>
    <col min="12" max="12" width="9.5703125" style="88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15</v>
      </c>
      <c r="C3" s="91" t="s">
        <v>23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40" t="s">
        <v>7</v>
      </c>
      <c r="C7" s="141" t="s">
        <v>43</v>
      </c>
      <c r="D7" s="121">
        <f>'Strategic Achievement (2023)'!F58</f>
        <v>6</v>
      </c>
      <c r="E7" s="121">
        <f>'Strategic Achievement (2023)'!G58</f>
        <v>10</v>
      </c>
      <c r="F7" s="121">
        <f>'Strategic Achievement (2023)'!H58</f>
        <v>60</v>
      </c>
    </row>
    <row r="8" spans="2:6" ht="15.75" x14ac:dyDescent="0.25">
      <c r="B8" s="140" t="s">
        <v>8</v>
      </c>
      <c r="C8" s="141" t="s">
        <v>76</v>
      </c>
      <c r="D8" s="121">
        <f>'Strategic Achievement (2023)'!F59</f>
        <v>8</v>
      </c>
      <c r="E8" s="121">
        <f>'Strategic Achievement (2023)'!G59</f>
        <v>10</v>
      </c>
      <c r="F8" s="121">
        <f>'Strategic Achievement (2023)'!H59</f>
        <v>80</v>
      </c>
    </row>
    <row r="9" spans="2:6" ht="31.5" x14ac:dyDescent="0.25">
      <c r="B9" s="140" t="s">
        <v>9</v>
      </c>
      <c r="C9" s="141" t="s">
        <v>44</v>
      </c>
      <c r="D9" s="121">
        <f>'Strategic Achievement (2023)'!F60</f>
        <v>45</v>
      </c>
      <c r="E9" s="121">
        <f>'Strategic Achievement (2023)'!G60</f>
        <v>60</v>
      </c>
      <c r="F9" s="121">
        <f>'Strategic Achievement (2023)'!H60</f>
        <v>75</v>
      </c>
    </row>
    <row r="10" spans="2:6" ht="15.75" x14ac:dyDescent="0.25">
      <c r="B10" s="140" t="s">
        <v>48</v>
      </c>
      <c r="C10" s="141" t="s">
        <v>91</v>
      </c>
      <c r="D10" s="121">
        <f>'Strategic Achievement (2023)'!F61</f>
        <v>98</v>
      </c>
      <c r="E10" s="121">
        <f>'Strategic Achievement (2023)'!G61</f>
        <v>110</v>
      </c>
      <c r="F10" s="121">
        <f>'Strategic Achievement (2023)'!H61</f>
        <v>89.090909090909093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AE91-2D91-4155-8624-A496BA32AD17}">
  <dimension ref="B1:F9"/>
  <sheetViews>
    <sheetView showGridLines="0" workbookViewId="0">
      <selection activeCell="H17" sqref="H17"/>
    </sheetView>
  </sheetViews>
  <sheetFormatPr defaultColWidth="9.140625" defaultRowHeight="15" x14ac:dyDescent="0.25"/>
  <cols>
    <col min="1" max="1" width="2.85546875" style="88" customWidth="1"/>
    <col min="2" max="2" width="10" style="88" customWidth="1"/>
    <col min="3" max="3" width="62.285156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16</v>
      </c>
      <c r="C3" s="91" t="s">
        <v>24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31.5" x14ac:dyDescent="0.25">
      <c r="B7" s="142" t="s">
        <v>7</v>
      </c>
      <c r="C7" s="143" t="s">
        <v>45</v>
      </c>
      <c r="D7" s="117">
        <f>'Strategic Achievement (2023)'!F62</f>
        <v>16</v>
      </c>
      <c r="E7" s="117">
        <f>'Strategic Achievement (2023)'!G62</f>
        <v>20</v>
      </c>
      <c r="F7" s="117">
        <f>'Strategic Achievement (2023)'!H62</f>
        <v>80</v>
      </c>
    </row>
    <row r="8" spans="2:6" ht="15.75" x14ac:dyDescent="0.25">
      <c r="B8" s="142" t="s">
        <v>8</v>
      </c>
      <c r="C8" s="143" t="s">
        <v>92</v>
      </c>
      <c r="D8" s="117">
        <f>'Strategic Achievement (2023)'!F63</f>
        <v>28</v>
      </c>
      <c r="E8" s="117">
        <f>'Strategic Achievement (2023)'!G63</f>
        <v>30</v>
      </c>
      <c r="F8" s="117">
        <f>'Strategic Achievement (2023)'!H63</f>
        <v>93.333333333333329</v>
      </c>
    </row>
    <row r="9" spans="2:6" ht="15.75" x14ac:dyDescent="0.25">
      <c r="B9" s="142" t="s">
        <v>9</v>
      </c>
      <c r="C9" s="143" t="s">
        <v>77</v>
      </c>
      <c r="D9" s="117">
        <f>'Strategic Achievement (2023)'!F64</f>
        <v>3</v>
      </c>
      <c r="E9" s="117">
        <f>'Strategic Achievement (2023)'!G64</f>
        <v>4</v>
      </c>
      <c r="F9" s="117">
        <f>'Strategic Achievement (2023)'!H64</f>
        <v>75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F4E9-EB9D-4E21-8BDB-E3DB667A7FD7}">
  <dimension ref="B1:F9"/>
  <sheetViews>
    <sheetView showGridLines="0" workbookViewId="0">
      <selection activeCell="F13" sqref="F13"/>
    </sheetView>
  </sheetViews>
  <sheetFormatPr defaultColWidth="9.140625" defaultRowHeight="15" x14ac:dyDescent="0.25"/>
  <cols>
    <col min="1" max="1" width="2" style="88" customWidth="1"/>
    <col min="2" max="2" width="10" style="88" customWidth="1"/>
    <col min="3" max="3" width="77.28515625" style="88" bestFit="1" customWidth="1"/>
    <col min="4" max="4" width="11.7109375" style="88" bestFit="1" customWidth="1"/>
    <col min="5" max="5" width="9.140625" style="88"/>
    <col min="6" max="6" width="8.140625" style="88" bestFit="1" customWidth="1"/>
    <col min="7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17</v>
      </c>
      <c r="C3" s="91" t="s">
        <v>27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44" t="s">
        <v>7</v>
      </c>
      <c r="C7" s="145" t="s">
        <v>80</v>
      </c>
      <c r="D7" s="146">
        <f>'Strategic Achievement (2023)'!F65</f>
        <v>90</v>
      </c>
      <c r="E7" s="146">
        <f>'Strategic Achievement (2023)'!G65</f>
        <v>100</v>
      </c>
      <c r="F7" s="147">
        <f>'Strategic Achievement (2023)'!H65</f>
        <v>90</v>
      </c>
    </row>
    <row r="8" spans="2:6" ht="15.75" x14ac:dyDescent="0.25">
      <c r="B8" s="144" t="s">
        <v>8</v>
      </c>
      <c r="C8" s="145" t="s">
        <v>78</v>
      </c>
      <c r="D8" s="146">
        <f>'Strategic Achievement (2023)'!F66</f>
        <v>4</v>
      </c>
      <c r="E8" s="146">
        <f>'Strategic Achievement (2023)'!G66</f>
        <v>5</v>
      </c>
      <c r="F8" s="147">
        <f>'Strategic Achievement (2023)'!H66</f>
        <v>80</v>
      </c>
    </row>
    <row r="9" spans="2:6" ht="15.75" x14ac:dyDescent="0.25">
      <c r="B9" s="144" t="s">
        <v>9</v>
      </c>
      <c r="C9" s="145" t="s">
        <v>79</v>
      </c>
      <c r="D9" s="146">
        <f>'Strategic Achievement (2023)'!F67</f>
        <v>87</v>
      </c>
      <c r="E9" s="146">
        <f>'Strategic Achievement (2023)'!G67</f>
        <v>90</v>
      </c>
      <c r="F9" s="147">
        <f>'Strategic Achievement (2023)'!H67</f>
        <v>96.666666666666671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0316-0CF8-4A9A-ABF5-ACF5BDAEF863}">
  <dimension ref="B1:M18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6.140625" style="88" customWidth="1"/>
    <col min="2" max="2" width="10" style="88" customWidth="1"/>
    <col min="3" max="3" width="51.5703125" style="88" bestFit="1" customWidth="1"/>
    <col min="4" max="4" width="11.7109375" style="88" bestFit="1" customWidth="1"/>
    <col min="5" max="5" width="9.28515625" style="88" bestFit="1" customWidth="1"/>
    <col min="6" max="6" width="8.140625" style="88" bestFit="1" customWidth="1"/>
    <col min="7" max="16384" width="9.140625" style="88"/>
  </cols>
  <sheetData>
    <row r="1" spans="2:13" ht="16.5" x14ac:dyDescent="0.25">
      <c r="C1" s="89"/>
    </row>
    <row r="2" spans="2:13" ht="15.75" x14ac:dyDescent="0.25">
      <c r="B2" s="90" t="s">
        <v>0</v>
      </c>
      <c r="C2" s="91" t="s">
        <v>54</v>
      </c>
    </row>
    <row r="3" spans="2:13" ht="15.75" x14ac:dyDescent="0.25">
      <c r="B3" s="90">
        <v>1</v>
      </c>
      <c r="C3" s="91" t="s">
        <v>6</v>
      </c>
    </row>
    <row r="4" spans="2:13" ht="16.5" x14ac:dyDescent="0.25">
      <c r="C4" s="89"/>
    </row>
    <row r="5" spans="2:13" s="92" customFormat="1" ht="15.75" x14ac:dyDescent="0.25">
      <c r="B5" s="201" t="s">
        <v>53</v>
      </c>
      <c r="C5" s="201" t="s">
        <v>111</v>
      </c>
      <c r="D5" s="198">
        <v>2023</v>
      </c>
      <c r="E5" s="199"/>
      <c r="F5" s="200"/>
    </row>
    <row r="6" spans="2:13" s="92" customFormat="1" ht="15.75" x14ac:dyDescent="0.25">
      <c r="B6" s="202"/>
      <c r="C6" s="203"/>
      <c r="D6" s="93" t="s">
        <v>3</v>
      </c>
      <c r="E6" s="93" t="s">
        <v>2</v>
      </c>
      <c r="F6" s="94" t="s">
        <v>55</v>
      </c>
    </row>
    <row r="7" spans="2:13" s="97" customFormat="1" ht="15.75" x14ac:dyDescent="0.25">
      <c r="B7" s="93" t="s">
        <v>7</v>
      </c>
      <c r="C7" s="95" t="s">
        <v>57</v>
      </c>
      <c r="D7" s="96">
        <f>'Strategic Achievement (2023)'!F6</f>
        <v>9</v>
      </c>
      <c r="E7" s="96">
        <f>'Strategic Achievement (2023)'!G6</f>
        <v>10</v>
      </c>
      <c r="F7" s="96">
        <f>'Strategic Achievement (2023)'!H6</f>
        <v>90</v>
      </c>
    </row>
    <row r="8" spans="2:13" ht="15.75" x14ac:dyDescent="0.25">
      <c r="B8" s="93" t="s">
        <v>8</v>
      </c>
      <c r="C8" s="95" t="s">
        <v>26</v>
      </c>
      <c r="D8" s="96">
        <f>'Strategic Achievement (2023)'!F7</f>
        <v>29938</v>
      </c>
      <c r="E8" s="96">
        <f>'Strategic Achievement (2023)'!G7</f>
        <v>38006</v>
      </c>
      <c r="F8" s="96">
        <f>'Strategic Achievement (2023)'!H7</f>
        <v>78.77177287796664</v>
      </c>
    </row>
    <row r="9" spans="2:13" ht="15.75" x14ac:dyDescent="0.25">
      <c r="B9" s="93" t="s">
        <v>9</v>
      </c>
      <c r="C9" s="95" t="s">
        <v>56</v>
      </c>
      <c r="D9" s="96">
        <f>'Strategic Achievement (2023)'!F8</f>
        <v>136</v>
      </c>
      <c r="E9" s="96">
        <f>'Strategic Achievement (2023)'!G8</f>
        <v>145</v>
      </c>
      <c r="F9" s="96">
        <f>'Strategic Achievement (2023)'!H8</f>
        <v>93.793103448275858</v>
      </c>
    </row>
    <row r="15" spans="2:13" ht="15.75" x14ac:dyDescent="0.25">
      <c r="K15" s="98"/>
      <c r="L15" s="98"/>
      <c r="M15" s="98"/>
    </row>
    <row r="16" spans="2:13" x14ac:dyDescent="0.25">
      <c r="K16" s="99"/>
      <c r="L16" s="99"/>
      <c r="M16" s="99"/>
    </row>
    <row r="17" spans="11:13" x14ac:dyDescent="0.25">
      <c r="K17" s="99"/>
      <c r="L17" s="99"/>
      <c r="M17" s="99"/>
    </row>
    <row r="18" spans="11:13" x14ac:dyDescent="0.25">
      <c r="K18" s="99"/>
      <c r="L18" s="99"/>
      <c r="M18" s="99"/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4EF1-6DBD-403B-B6D7-8A3F4C346846}">
  <dimension ref="B1:F10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6.140625" style="88" customWidth="1"/>
    <col min="2" max="2" width="10" style="88" customWidth="1"/>
    <col min="3" max="3" width="51.57031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2</v>
      </c>
      <c r="C3" s="91" t="s">
        <v>10</v>
      </c>
    </row>
    <row r="4" spans="2:6" ht="16.5" x14ac:dyDescent="0.25">
      <c r="C4" s="89"/>
    </row>
    <row r="5" spans="2:6" s="92" customFormat="1" ht="15.75" x14ac:dyDescent="0.25">
      <c r="B5" s="205" t="s">
        <v>53</v>
      </c>
      <c r="C5" s="205" t="s">
        <v>1</v>
      </c>
      <c r="D5" s="204">
        <v>2023</v>
      </c>
      <c r="E5" s="204"/>
      <c r="F5" s="204"/>
    </row>
    <row r="6" spans="2:6" s="92" customFormat="1" ht="15.75" x14ac:dyDescent="0.25">
      <c r="B6" s="205"/>
      <c r="C6" s="205"/>
      <c r="D6" s="100" t="s">
        <v>3</v>
      </c>
      <c r="E6" s="100" t="s">
        <v>2</v>
      </c>
      <c r="F6" s="101" t="s">
        <v>55</v>
      </c>
    </row>
    <row r="7" spans="2:6" s="97" customFormat="1" ht="15.75" x14ac:dyDescent="0.25">
      <c r="B7" s="100" t="s">
        <v>7</v>
      </c>
      <c r="C7" s="102" t="s">
        <v>47</v>
      </c>
      <c r="D7" s="103">
        <f>'Strategic Achievement (2023)'!F9</f>
        <v>4</v>
      </c>
      <c r="E7" s="103">
        <f>'Strategic Achievement (2023)'!G9</f>
        <v>10</v>
      </c>
      <c r="F7" s="103">
        <f>'Strategic Achievement (2023)'!H9</f>
        <v>40</v>
      </c>
    </row>
    <row r="8" spans="2:6" ht="31.5" x14ac:dyDescent="0.25">
      <c r="B8" s="100" t="s">
        <v>8</v>
      </c>
      <c r="C8" s="102" t="s">
        <v>25</v>
      </c>
      <c r="D8" s="103">
        <f>'Strategic Achievement (2023)'!F10</f>
        <v>6</v>
      </c>
      <c r="E8" s="103">
        <f>'Strategic Achievement (2023)'!G10</f>
        <v>7</v>
      </c>
      <c r="F8" s="103">
        <f>'Strategic Achievement (2023)'!H10</f>
        <v>85.714285714285708</v>
      </c>
    </row>
    <row r="9" spans="2:6" ht="30" x14ac:dyDescent="0.25">
      <c r="B9" s="100" t="s">
        <v>9</v>
      </c>
      <c r="C9" s="104" t="s">
        <v>58</v>
      </c>
      <c r="D9" s="103">
        <f>'Strategic Achievement (2023)'!F11</f>
        <v>420</v>
      </c>
      <c r="E9" s="103">
        <f>'Strategic Achievement (2023)'!G11</f>
        <v>500</v>
      </c>
      <c r="F9" s="103">
        <f>'Strategic Achievement (2023)'!H11</f>
        <v>84</v>
      </c>
    </row>
    <row r="10" spans="2:6" ht="15.75" x14ac:dyDescent="0.25">
      <c r="B10" s="100" t="s">
        <v>48</v>
      </c>
      <c r="C10" s="105" t="s">
        <v>59</v>
      </c>
      <c r="D10" s="103">
        <f>'Strategic Achievement (2023)'!F12</f>
        <v>7</v>
      </c>
      <c r="E10" s="103">
        <f>'Strategic Achievement (2023)'!G12</f>
        <v>8</v>
      </c>
      <c r="F10" s="103">
        <f>'Strategic Achievement (2023)'!H12</f>
        <v>87.5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D35D-2E39-4D0E-B6A0-B65EFF6010D6}">
  <dimension ref="B1:F11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3" style="106" customWidth="1"/>
    <col min="2" max="2" width="10" style="106" customWidth="1"/>
    <col min="3" max="3" width="85.140625" style="106" bestFit="1" customWidth="1"/>
    <col min="4" max="4" width="11.5703125" style="106" customWidth="1"/>
    <col min="5" max="5" width="11" style="106" customWidth="1"/>
    <col min="6" max="6" width="14.140625" style="106" customWidth="1"/>
    <col min="7" max="7" width="11.7109375" style="106" bestFit="1" customWidth="1"/>
    <col min="8" max="8" width="9.28515625" style="106" bestFit="1" customWidth="1"/>
    <col min="9" max="9" width="13.85546875" style="106" customWidth="1"/>
    <col min="10" max="10" width="11.7109375" style="106" bestFit="1" customWidth="1"/>
    <col min="11" max="11" width="9.140625" style="106"/>
    <col min="12" max="12" width="13.140625" style="106" bestFit="1" customWidth="1"/>
    <col min="13" max="16384" width="9.140625" style="106"/>
  </cols>
  <sheetData>
    <row r="1" spans="2:6" ht="16.5" x14ac:dyDescent="0.25">
      <c r="C1" s="107"/>
    </row>
    <row r="2" spans="2:6" ht="15.75" x14ac:dyDescent="0.25">
      <c r="B2" s="108" t="s">
        <v>0</v>
      </c>
      <c r="C2" s="109" t="s">
        <v>54</v>
      </c>
    </row>
    <row r="3" spans="2:6" ht="15.75" x14ac:dyDescent="0.25">
      <c r="B3" s="108">
        <v>3</v>
      </c>
      <c r="C3" s="109" t="s">
        <v>11</v>
      </c>
    </row>
    <row r="4" spans="2:6" ht="16.5" x14ac:dyDescent="0.25">
      <c r="C4" s="107"/>
    </row>
    <row r="5" spans="2:6" s="110" customFormat="1" ht="15.75" x14ac:dyDescent="0.25">
      <c r="B5" s="206" t="s">
        <v>53</v>
      </c>
      <c r="C5" s="206" t="s">
        <v>1</v>
      </c>
      <c r="D5" s="208">
        <v>2023</v>
      </c>
      <c r="E5" s="209"/>
      <c r="F5" s="210"/>
    </row>
    <row r="6" spans="2:6" s="110" customFormat="1" ht="15.75" x14ac:dyDescent="0.25">
      <c r="B6" s="207"/>
      <c r="C6" s="207"/>
      <c r="D6" s="111" t="s">
        <v>3</v>
      </c>
      <c r="E6" s="111" t="s">
        <v>2</v>
      </c>
      <c r="F6" s="112" t="s">
        <v>55</v>
      </c>
    </row>
    <row r="7" spans="2:6" s="114" customFormat="1" ht="15.75" x14ac:dyDescent="0.25">
      <c r="B7" s="16" t="s">
        <v>7</v>
      </c>
      <c r="C7" s="17" t="s">
        <v>50</v>
      </c>
      <c r="D7" s="113">
        <f>'Strategic Achievement (2023)'!F13</f>
        <v>103</v>
      </c>
      <c r="E7" s="113">
        <f>'Strategic Achievement (2023)'!G13</f>
        <v>120</v>
      </c>
      <c r="F7" s="113">
        <f>'Strategic Achievement (2023)'!H13</f>
        <v>85.833333333333329</v>
      </c>
    </row>
    <row r="8" spans="2:6" ht="15.75" x14ac:dyDescent="0.25">
      <c r="B8" s="16" t="s">
        <v>8</v>
      </c>
      <c r="C8" s="20" t="s">
        <v>61</v>
      </c>
      <c r="D8" s="113">
        <f>'Strategic Achievement (2023)'!F14</f>
        <v>337</v>
      </c>
      <c r="E8" s="113">
        <f>'Strategic Achievement (2023)'!G14</f>
        <v>500</v>
      </c>
      <c r="F8" s="113">
        <f>'Strategic Achievement (2023)'!H14</f>
        <v>67.400000000000006</v>
      </c>
    </row>
    <row r="9" spans="2:6" ht="15.75" x14ac:dyDescent="0.25">
      <c r="B9" s="16" t="s">
        <v>9</v>
      </c>
      <c r="C9" s="20" t="s">
        <v>81</v>
      </c>
      <c r="D9" s="113">
        <f>'Strategic Achievement (2023)'!F15</f>
        <v>52</v>
      </c>
      <c r="E9" s="113">
        <f>'Strategic Achievement (2023)'!G15</f>
        <v>60</v>
      </c>
      <c r="F9" s="113">
        <f>'Strategic Achievement (2023)'!H15</f>
        <v>86.666666666666671</v>
      </c>
    </row>
    <row r="10" spans="2:6" ht="15.75" x14ac:dyDescent="0.25">
      <c r="B10" s="16" t="s">
        <v>48</v>
      </c>
      <c r="C10" s="20" t="s">
        <v>90</v>
      </c>
      <c r="D10" s="113">
        <f>'Strategic Achievement (2023)'!F16</f>
        <v>18</v>
      </c>
      <c r="E10" s="113">
        <f>'Strategic Achievement (2023)'!G16</f>
        <v>20</v>
      </c>
      <c r="F10" s="113">
        <f>'Strategic Achievement (2023)'!H16</f>
        <v>90</v>
      </c>
    </row>
    <row r="11" spans="2:6" ht="15.75" x14ac:dyDescent="0.25">
      <c r="B11" s="16" t="s">
        <v>93</v>
      </c>
      <c r="C11" s="20" t="s">
        <v>60</v>
      </c>
      <c r="D11" s="113">
        <f>'Strategic Achievement (2023)'!F17</f>
        <v>14</v>
      </c>
      <c r="E11" s="113">
        <f>'Strategic Achievement (2023)'!G17</f>
        <v>16</v>
      </c>
      <c r="F11" s="113">
        <f>'Strategic Achievement (2023)'!H17</f>
        <v>87.5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FC8B-6A99-4D27-BEB1-8E0B88833FF0}">
  <dimension ref="B1:F10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2.140625" style="88" customWidth="1"/>
    <col min="2" max="2" width="10" style="88" customWidth="1"/>
    <col min="3" max="3" width="71.710937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4</v>
      </c>
      <c r="C3" s="91" t="s">
        <v>12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15" t="s">
        <v>7</v>
      </c>
      <c r="C7" s="116" t="s">
        <v>49</v>
      </c>
      <c r="D7" s="117">
        <f>'Strategic Achievement (2023)'!F18</f>
        <v>23</v>
      </c>
      <c r="E7" s="117">
        <f>'Strategic Achievement (2023)'!G18</f>
        <v>40</v>
      </c>
      <c r="F7" s="117">
        <f>'Strategic Achievement (2023)'!H18</f>
        <v>57.499999999999993</v>
      </c>
    </row>
    <row r="8" spans="2:6" ht="15.75" x14ac:dyDescent="0.25">
      <c r="B8" s="115" t="s">
        <v>8</v>
      </c>
      <c r="C8" s="116" t="s">
        <v>28</v>
      </c>
      <c r="D8" s="117">
        <f>'Strategic Achievement (2023)'!F19</f>
        <v>70</v>
      </c>
      <c r="E8" s="117">
        <f>'Strategic Achievement (2023)'!G19</f>
        <v>80</v>
      </c>
      <c r="F8" s="117">
        <f>'Strategic Achievement (2023)'!H19</f>
        <v>87.5</v>
      </c>
    </row>
    <row r="9" spans="2:6" ht="15.75" x14ac:dyDescent="0.25">
      <c r="B9" s="115" t="s">
        <v>9</v>
      </c>
      <c r="C9" s="118" t="s">
        <v>62</v>
      </c>
      <c r="D9" s="117">
        <f>'Strategic Achievement (2023)'!F20</f>
        <v>99</v>
      </c>
      <c r="E9" s="117">
        <f>'Strategic Achievement (2023)'!G20</f>
        <v>101</v>
      </c>
      <c r="F9" s="117">
        <f>'Strategic Achievement (2023)'!H20</f>
        <v>98.019801980198025</v>
      </c>
    </row>
    <row r="10" spans="2:6" ht="15.75" x14ac:dyDescent="0.25">
      <c r="B10" s="115" t="s">
        <v>48</v>
      </c>
      <c r="C10" s="116" t="s">
        <v>63</v>
      </c>
      <c r="D10" s="117">
        <f>'Strategic Achievement (2023)'!F21</f>
        <v>73</v>
      </c>
      <c r="E10" s="117">
        <f>'Strategic Achievement (2023)'!G21</f>
        <v>80</v>
      </c>
      <c r="F10" s="117">
        <f>'Strategic Achievement (2023)'!H21</f>
        <v>91.25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F688-FD1B-491C-A796-813B16C54D35}">
  <dimension ref="B1:F10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4" style="88" customWidth="1"/>
    <col min="2" max="2" width="10" style="88" customWidth="1"/>
    <col min="3" max="3" width="90.7109375" style="88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5</v>
      </c>
      <c r="C3" s="91" t="s">
        <v>13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19" t="s">
        <v>7</v>
      </c>
      <c r="C7" s="120" t="s">
        <v>51</v>
      </c>
      <c r="D7" s="121">
        <f>'Strategic Achievement (2023)'!F22</f>
        <v>9</v>
      </c>
      <c r="E7" s="121">
        <f>'Strategic Achievement (2023)'!G22</f>
        <v>10</v>
      </c>
      <c r="F7" s="121">
        <f>'Strategic Achievement (2023)'!H22</f>
        <v>90</v>
      </c>
    </row>
    <row r="8" spans="2:6" ht="15.75" x14ac:dyDescent="0.25">
      <c r="B8" s="119" t="s">
        <v>8</v>
      </c>
      <c r="C8" s="120" t="s">
        <v>65</v>
      </c>
      <c r="D8" s="121">
        <f>'Strategic Achievement (2023)'!F23</f>
        <v>41</v>
      </c>
      <c r="E8" s="121">
        <f>'Strategic Achievement (2023)'!G23</f>
        <v>50</v>
      </c>
      <c r="F8" s="121">
        <f>'Strategic Achievement (2023)'!H23</f>
        <v>82</v>
      </c>
    </row>
    <row r="9" spans="2:6" ht="15.75" x14ac:dyDescent="0.25">
      <c r="B9" s="119" t="s">
        <v>9</v>
      </c>
      <c r="C9" s="120" t="s">
        <v>64</v>
      </c>
      <c r="D9" s="121">
        <f>'Strategic Achievement (2023)'!F24</f>
        <v>11</v>
      </c>
      <c r="E9" s="121">
        <f>'Strategic Achievement (2023)'!G24</f>
        <v>15</v>
      </c>
      <c r="F9" s="121">
        <f>'Strategic Achievement (2023)'!H24</f>
        <v>73.333333333333329</v>
      </c>
    </row>
    <row r="10" spans="2:6" ht="31.5" x14ac:dyDescent="0.25">
      <c r="B10" s="119" t="s">
        <v>48</v>
      </c>
      <c r="C10" s="120" t="s">
        <v>66</v>
      </c>
      <c r="D10" s="121">
        <f>'Strategic Achievement (2023)'!F25</f>
        <v>18</v>
      </c>
      <c r="E10" s="121">
        <f>'Strategic Achievement (2023)'!G25</f>
        <v>22</v>
      </c>
      <c r="F10" s="121">
        <f>'Strategic Achievement (2023)'!H25</f>
        <v>81.818181818181827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1A3E-AB92-465D-AFC3-0DDCAF24D23A}">
  <dimension ref="B1:F11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4" style="88" customWidth="1"/>
    <col min="2" max="2" width="10" style="88" customWidth="1"/>
    <col min="3" max="3" width="66.1406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6</v>
      </c>
      <c r="C3" s="91" t="s">
        <v>14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22" t="s">
        <v>7</v>
      </c>
      <c r="C7" s="123" t="s">
        <v>29</v>
      </c>
      <c r="D7" s="121">
        <f>'Strategic Achievement (2023)'!F26</f>
        <v>21</v>
      </c>
      <c r="E7" s="121">
        <f>'Strategic Achievement (2023)'!G26</f>
        <v>30</v>
      </c>
      <c r="F7" s="121">
        <f>'Strategic Achievement (2023)'!H26</f>
        <v>70</v>
      </c>
    </row>
    <row r="8" spans="2:6" ht="15.75" x14ac:dyDescent="0.25">
      <c r="B8" s="122" t="s">
        <v>8</v>
      </c>
      <c r="C8" s="123" t="s">
        <v>68</v>
      </c>
      <c r="D8" s="121">
        <f>'Strategic Achievement (2023)'!F27</f>
        <v>45</v>
      </c>
      <c r="E8" s="121">
        <f>'Strategic Achievement (2023)'!G27</f>
        <v>60</v>
      </c>
      <c r="F8" s="121">
        <f>'Strategic Achievement (2023)'!H27</f>
        <v>75</v>
      </c>
    </row>
    <row r="9" spans="2:6" ht="15.75" x14ac:dyDescent="0.25">
      <c r="B9" s="122" t="s">
        <v>9</v>
      </c>
      <c r="C9" s="123" t="s">
        <v>30</v>
      </c>
      <c r="D9" s="121">
        <f>'Strategic Achievement (2023)'!F28</f>
        <v>2</v>
      </c>
      <c r="E9" s="121">
        <f>'Strategic Achievement (2023)'!G28</f>
        <v>3</v>
      </c>
      <c r="F9" s="121">
        <f>'Strategic Achievement (2023)'!H28</f>
        <v>66.666666666666657</v>
      </c>
    </row>
    <row r="10" spans="2:6" ht="15.75" x14ac:dyDescent="0.25">
      <c r="B10" s="122" t="s">
        <v>48</v>
      </c>
      <c r="C10" s="123" t="s">
        <v>82</v>
      </c>
      <c r="D10" s="121">
        <f>'Strategic Achievement (2023)'!F29</f>
        <v>7</v>
      </c>
      <c r="E10" s="121">
        <f>'Strategic Achievement (2023)'!G29</f>
        <v>8</v>
      </c>
      <c r="F10" s="121">
        <f>'Strategic Achievement (2023)'!H29</f>
        <v>87.5</v>
      </c>
    </row>
    <row r="11" spans="2:6" ht="15.75" x14ac:dyDescent="0.25">
      <c r="B11" s="122" t="s">
        <v>93</v>
      </c>
      <c r="C11" s="123" t="s">
        <v>67</v>
      </c>
      <c r="D11" s="121">
        <f>'Strategic Achievement (2023)'!F30</f>
        <v>8</v>
      </c>
      <c r="E11" s="121">
        <f>'Strategic Achievement (2023)'!G30</f>
        <v>10</v>
      </c>
      <c r="F11" s="121">
        <f>'Strategic Achievement (2023)'!H30</f>
        <v>80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67AB-9BE5-4885-A260-4100C3C8D329}">
  <dimension ref="B1:F10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4.5703125" style="88" customWidth="1"/>
    <col min="2" max="2" width="10" style="88" customWidth="1"/>
    <col min="3" max="3" width="51.5703125" style="88" bestFit="1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7</v>
      </c>
      <c r="C3" s="91" t="s">
        <v>15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24" t="s">
        <v>7</v>
      </c>
      <c r="C7" s="125" t="s">
        <v>31</v>
      </c>
      <c r="D7" s="121">
        <f>'Strategic Achievement (2023)'!F31</f>
        <v>34</v>
      </c>
      <c r="E7" s="121">
        <f>'Strategic Achievement (2023)'!G31</f>
        <v>40</v>
      </c>
      <c r="F7" s="121">
        <f>'Strategic Achievement (2023)'!H31</f>
        <v>85</v>
      </c>
    </row>
    <row r="8" spans="2:6" ht="15.75" x14ac:dyDescent="0.25">
      <c r="B8" s="124" t="s">
        <v>8</v>
      </c>
      <c r="C8" s="125" t="s">
        <v>124</v>
      </c>
      <c r="D8" s="121">
        <f>'Strategic Achievement (2023)'!F32</f>
        <v>5024511</v>
      </c>
      <c r="E8" s="121">
        <f>'Strategic Achievement (2023)'!G32</f>
        <v>6909628</v>
      </c>
      <c r="F8" s="121">
        <f>'Strategic Achievement (2023)'!H32</f>
        <v>72.717532694958393</v>
      </c>
    </row>
    <row r="9" spans="2:6" ht="15.75" x14ac:dyDescent="0.25">
      <c r="B9" s="124" t="s">
        <v>9</v>
      </c>
      <c r="C9" s="125" t="s">
        <v>83</v>
      </c>
      <c r="D9" s="121">
        <f>'Strategic Achievement (2023)'!F33</f>
        <v>3</v>
      </c>
      <c r="E9" s="121">
        <f>'Strategic Achievement (2023)'!G33</f>
        <v>5</v>
      </c>
      <c r="F9" s="121">
        <f>'Strategic Achievement (2023)'!H33</f>
        <v>60</v>
      </c>
    </row>
    <row r="10" spans="2:6" ht="15.75" x14ac:dyDescent="0.25">
      <c r="B10" s="124" t="s">
        <v>48</v>
      </c>
      <c r="C10" s="125" t="s">
        <v>32</v>
      </c>
      <c r="D10" s="121">
        <f>'Strategic Achievement (2023)'!F34</f>
        <v>4611</v>
      </c>
      <c r="E10" s="121">
        <f>'Strategic Achievement (2023)'!G34</f>
        <v>4700</v>
      </c>
      <c r="F10" s="121">
        <f>'Strategic Achievement (2023)'!H34</f>
        <v>98.106382978723403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6F19-6BAD-4F94-8853-53E48463723A}">
  <dimension ref="B1:F10"/>
  <sheetViews>
    <sheetView showGridLines="0" workbookViewId="0">
      <selection activeCell="L19" sqref="L19"/>
    </sheetView>
  </sheetViews>
  <sheetFormatPr defaultColWidth="9.140625" defaultRowHeight="15" x14ac:dyDescent="0.25"/>
  <cols>
    <col min="1" max="1" width="3.7109375" style="88" customWidth="1"/>
    <col min="2" max="2" width="10" style="88" customWidth="1"/>
    <col min="3" max="3" width="76.85546875" style="88" customWidth="1"/>
    <col min="4" max="4" width="11.5703125" style="88" customWidth="1"/>
    <col min="5" max="5" width="11" style="88" customWidth="1"/>
    <col min="6" max="6" width="14.140625" style="88" customWidth="1"/>
    <col min="7" max="7" width="11.7109375" style="88" bestFit="1" customWidth="1"/>
    <col min="8" max="8" width="9.28515625" style="88" bestFit="1" customWidth="1"/>
    <col min="9" max="9" width="13.85546875" style="88" customWidth="1"/>
    <col min="10" max="10" width="11.7109375" style="88" bestFit="1" customWidth="1"/>
    <col min="11" max="11" width="9.140625" style="88"/>
    <col min="12" max="12" width="13.140625" style="88" bestFit="1" customWidth="1"/>
    <col min="13" max="16384" width="9.140625" style="88"/>
  </cols>
  <sheetData>
    <row r="1" spans="2:6" ht="16.5" x14ac:dyDescent="0.25">
      <c r="C1" s="89"/>
    </row>
    <row r="2" spans="2:6" ht="15.75" x14ac:dyDescent="0.25">
      <c r="B2" s="90" t="s">
        <v>0</v>
      </c>
      <c r="C2" s="91" t="s">
        <v>54</v>
      </c>
    </row>
    <row r="3" spans="2:6" ht="15.75" x14ac:dyDescent="0.25">
      <c r="B3" s="90">
        <v>8</v>
      </c>
      <c r="C3" s="91" t="s">
        <v>16</v>
      </c>
    </row>
    <row r="4" spans="2:6" ht="16.5" x14ac:dyDescent="0.25">
      <c r="C4" s="89"/>
    </row>
    <row r="5" spans="2:6" s="92" customFormat="1" ht="15.75" x14ac:dyDescent="0.25">
      <c r="B5" s="201" t="s">
        <v>53</v>
      </c>
      <c r="C5" s="201" t="s">
        <v>1</v>
      </c>
      <c r="D5" s="198">
        <v>2023</v>
      </c>
      <c r="E5" s="199"/>
      <c r="F5" s="200"/>
    </row>
    <row r="6" spans="2:6" s="92" customFormat="1" ht="15.75" x14ac:dyDescent="0.25">
      <c r="B6" s="202"/>
      <c r="C6" s="202"/>
      <c r="D6" s="93" t="s">
        <v>3</v>
      </c>
      <c r="E6" s="93" t="s">
        <v>2</v>
      </c>
      <c r="F6" s="94" t="s">
        <v>55</v>
      </c>
    </row>
    <row r="7" spans="2:6" s="97" customFormat="1" ht="15.75" x14ac:dyDescent="0.25">
      <c r="B7" s="126" t="s">
        <v>7</v>
      </c>
      <c r="C7" s="127" t="s">
        <v>33</v>
      </c>
      <c r="D7" s="117">
        <f>'Strategic Achievement (2023)'!F35</f>
        <v>23</v>
      </c>
      <c r="E7" s="117">
        <f>'Strategic Achievement (2023)'!G35</f>
        <v>30</v>
      </c>
      <c r="F7" s="117">
        <f>'Strategic Achievement (2023)'!H35</f>
        <v>76.666666666666671</v>
      </c>
    </row>
    <row r="8" spans="2:6" ht="15.75" x14ac:dyDescent="0.25">
      <c r="B8" s="126" t="s">
        <v>8</v>
      </c>
      <c r="C8" s="127" t="s">
        <v>85</v>
      </c>
      <c r="D8" s="117">
        <f>'Strategic Achievement (2023)'!F36</f>
        <v>71</v>
      </c>
      <c r="E8" s="117">
        <f>'Strategic Achievement (2023)'!G36</f>
        <v>80</v>
      </c>
      <c r="F8" s="117">
        <f>'Strategic Achievement (2023)'!H36</f>
        <v>88.75</v>
      </c>
    </row>
    <row r="9" spans="2:6" ht="31.5" x14ac:dyDescent="0.25">
      <c r="B9" s="126" t="s">
        <v>9</v>
      </c>
      <c r="C9" s="127" t="s">
        <v>34</v>
      </c>
      <c r="D9" s="117">
        <f>'Strategic Achievement (2023)'!F37</f>
        <v>4</v>
      </c>
      <c r="E9" s="117">
        <f>'Strategic Achievement (2023)'!G37</f>
        <v>6</v>
      </c>
      <c r="F9" s="117">
        <f>'Strategic Achievement (2023)'!H37</f>
        <v>66.666666666666657</v>
      </c>
    </row>
    <row r="10" spans="2:6" ht="15.75" x14ac:dyDescent="0.25">
      <c r="B10" s="126" t="s">
        <v>48</v>
      </c>
      <c r="C10" s="127" t="s">
        <v>84</v>
      </c>
      <c r="D10" s="117">
        <f>'Strategic Achievement (2023)'!F38</f>
        <v>90</v>
      </c>
      <c r="E10" s="117">
        <f>'Strategic Achievement (2023)'!G38</f>
        <v>95</v>
      </c>
      <c r="F10" s="117">
        <f>'Strategic Achievement (2023)'!H38</f>
        <v>94.73684210526315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Strategic Achievement (2023)</vt:lpstr>
      <vt:lpstr>SDG1</vt:lpstr>
      <vt:lpstr>SDG2</vt:lpstr>
      <vt:lpstr>SDG3</vt:lpstr>
      <vt:lpstr>SDG4</vt:lpstr>
      <vt:lpstr>SDG5</vt:lpstr>
      <vt:lpstr>SDG6</vt:lpstr>
      <vt:lpstr>SDG7</vt:lpstr>
      <vt:lpstr>SDG8</vt:lpstr>
      <vt:lpstr>SDG9</vt:lpstr>
      <vt:lpstr>SDG10</vt:lpstr>
      <vt:lpstr>SDG11</vt:lpstr>
      <vt:lpstr>SDG12</vt:lpstr>
      <vt:lpstr>SDG13</vt:lpstr>
      <vt:lpstr>SDG14</vt:lpstr>
      <vt:lpstr>SDG15</vt:lpstr>
      <vt:lpstr>SDG16</vt:lpstr>
      <vt:lpstr>SDG17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Hazem Hasan</cp:lastModifiedBy>
  <cp:lastPrinted>2023-11-16T12:17:45Z</cp:lastPrinted>
  <dcterms:created xsi:type="dcterms:W3CDTF">2020-10-18T08:08:45Z</dcterms:created>
  <dcterms:modified xsi:type="dcterms:W3CDTF">2023-11-20T10:48:26Z</dcterms:modified>
</cp:coreProperties>
</file>