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5" sheetId="7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E8" i="7"/>
  <c r="E9" i="7"/>
  <c r="E10" i="7"/>
  <c r="E7" i="7"/>
  <c r="D8" i="7"/>
  <c r="D9" i="7"/>
  <c r="D10" i="7"/>
  <c r="D7" i="7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F10" i="7" s="1"/>
  <c r="H24" i="20"/>
  <c r="F9" i="7" s="1"/>
  <c r="H23" i="20"/>
  <c r="F8" i="7" s="1"/>
  <c r="H22" i="20"/>
  <c r="F7" i="7" s="1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<sst xmlns="http://schemas.openxmlformats.org/spreadsheetml/2006/main" count="166" uniqueCount="97">
  <si>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</si>
  <si>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</si>
  <si>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</si>
  <si>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</si>
  <si>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</si>
  <si>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</si>
  <si>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</si>
  <si>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</si>
  <si>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</si>
  <si>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</si>
  <si>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</si>
  <si>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</si>
  <si>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</si>
  <si>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</si>
  <si>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</si>
  <si>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</si>
  <si>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</si>
  <si>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</si>
  <si>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</si>
  <si>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</si>
  <si>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</si>
  <si>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</si>
  <si>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</si>
  <si>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</si>
  <si>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</si>
  <si>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</si>
  <si>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</si>
  <si>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</si>
  <si>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</si>
  <si>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</si>
  <si>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</si>
  <si>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</si>
  <si>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</si>
  <si>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</si>
  <si>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</si>
  <si>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</si>
  <si>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</si>
  <si>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</si>
  <si>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</si>
  <si>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</si>
  <si>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</si>
  <si>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</si>
  <si>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</si>
  <si>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</si>
  <si>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</si>
  <si>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</si>
  <si>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</si>
  <si>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</si>
  <si>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</si>
  <si>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</si>
  <si>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</si>
  <si>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</si>
  <si>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</si>
  <si>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</si>
  <si>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</si>
  <si>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</si>
  <si>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</si>
  <si>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</si>
  <si>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</si>
  <si>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</si>
  <si>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</si>
  <si>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</si>
  <si>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</si>
  <si>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</si>
  <si>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</si>
  <si>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</si>
  <si>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</si>
  <si>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</si>
  <si>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</si>
  <si>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</si>
  <si>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</si>
  <si>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</si>
  <si>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</si>
  <si>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</si>
  <si>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</si>
  <si>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</si>
  <si>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</si>
  <si>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</si>
  <si>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</si>
  <si>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</si>
  <si>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</si>
  <si>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</si>
  <si>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</si>
  <si>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</si>
  <si>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</si>
  <si>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</si>
  <si>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</si>
  <si>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</si>
  <si>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</si>
  <si>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</si>
  <si>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</si>
  <si>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</si>
  <si>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</si>
  <si>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</si>
  <si>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</si>
  <si>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</si>
  <si>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Proportion of senior female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</si>
</sst>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0" fontId="5" fillId="8" borderId="1" xfId="0" applyFont="1" applyFill="1" applyBorder="1" applyAlignment="1">
      <alignment horizontal="left" indent="1"/>
    </xf>
    <xf numFmtId="0" fontId="6" fillId="8" borderId="1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Gender Equality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F402B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'SDG5'!$C$7:$C$10</c:f>
              <c:strCache>
                <c:ptCount val="4"/>
                <c:pt idx="0">
                  <c:v>University Scientific Research on Gender Equality </c:v>
                </c:pt>
                <c:pt idx="1">
                  <c:v>Proportion of senior female </c:v>
                </c:pt>
                <c:pt idx="2">
                  <c:v>Women’s progress measures </c:v>
                </c:pt>
                <c:pt idx="3">
                  <c:v>Collaboration with other universities, community groups, government or NGOs in regional or national </c:v>
                </c:pt>
              </c:strCache>
            </c:strRef>
          </c:cat>
          <c:val>
            <c:numRef>
              <c:f>'SDG5'!$F$7:$F$10</c:f>
              <c:numCache>
                <c:formatCode>0.00</c:formatCode>
                <c:ptCount val="4"/>
                <c:pt idx="0">
                  <c:v>85.454545454545453</c:v>
                </c:pt>
                <c:pt idx="1">
                  <c:v>82</c:v>
                </c:pt>
                <c:pt idx="2">
                  <c:v>73.333333333333329</c:v>
                </c:pt>
                <c:pt idx="3">
                  <c:v>81.818181818181827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9F1-9BEA-5B2F6BBC41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15896736"/>
        <c:axId val="315898400"/>
      </c:barChart>
      <c:catAx>
        <c:axId val="315896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8400"/>
        <c:crosses val="autoZero"/>
        <c:auto val="1"/>
        <c:lblAlgn val="ctr"/>
        <c:lblOffset val="100"/>
        <c:noMultiLvlLbl val="0"/>
      </c:catAx>
      <c:valAx>
        <c:axId val="31589840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158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11</xdr:row>
      <xdr:rowOff>95250</xdr:rowOff>
    </xdr:from>
    <xdr:to>
      <xdr:col>3</xdr:col>
      <xdr:colOff>228600</xdr:colOff>
      <xdr:row>27</xdr:row>
      <xdr:rowOff>66675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F717EBC1-4F5B-46CB-A7F3-4372B3D2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76200</xdr:colOff>
      <xdr:row>0</xdr:row>
      <xdr:rowOff>19050</xdr:rowOff>
    </xdr:from>
    <xdr:to>
      <xdr:col>8</xdr:col>
      <xdr:colOff>162132</xdr:colOff>
      <xdr:row>7</xdr:row>
      <xdr:rowOff>95459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25C9E50-6C27-4285-FB28-BCA4B188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0" y="19050"/>
          <a:ext cx="1486107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abSelected="1" workbookViewId="0">
      <selection activeCell="F3" sqref="F3"/>
    </sheetView>
  </sheetViews>
  <sheetFormatPr defaultColWidth="9.140625" defaultRowHeight="14.25"/>
  <cols>
    <col min="1" max="1" width="4" style="80" customWidth="1"/>
    <col min="2" max="2" width="10" style="80" customWidth="1"/>
    <col min="3" max="3" width="90.7109375" style="80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5</v>
      </c>
      <c r="C3" s="83" t="s">
        <v>34</v>
      </c>
      <c r="F3" s="107">
        <f>AVERAGE(F7:F10)</f>
        <v>80.651515151515142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8" t="s">
        <v>10</v>
      </c>
      <c r="C7" s="89" t="s">
        <v>35</v>
      </c>
      <c r="D7" s="90">
        <f>'Strategic Achievement (2023)'!F22</f>
        <v>47</v>
      </c>
      <c r="E7" s="90">
        <f>'Strategic Achievement (2023)'!G22</f>
        <v>55</v>
      </c>
      <c r="F7" s="90">
        <f>'Strategic Achievement (2023)'!H22</f>
        <v>85.454545454545453</v>
      </c>
    </row>
    <row r="8" spans="2:6" ht="15.75">
      <c r="B8" s="88" t="s">
        <v>12</v>
      </c>
      <c r="C8" s="89" t="s">
        <v>96</v>
      </c>
      <c r="D8" s="90">
        <f>'Strategic Achievement (2023)'!F23</f>
        <v>41</v>
      </c>
      <c r="E8" s="90">
        <f>'Strategic Achievement (2023)'!G23</f>
        <v>50</v>
      </c>
      <c r="F8" s="90">
        <f>'Strategic Achievement (2023)'!H23</f>
        <v>82</v>
      </c>
    </row>
    <row r="9" spans="2:6" ht="15.75">
      <c r="B9" s="88" t="s">
        <v>14</v>
      </c>
      <c r="C9" s="89" t="s">
        <v>37</v>
      </c>
      <c r="D9" s="90">
        <f>'Strategic Achievement (2023)'!F24</f>
        <v>11</v>
      </c>
      <c r="E9" s="90">
        <f>'Strategic Achievement (2023)'!G24</f>
        <v>15</v>
      </c>
      <c r="F9" s="90">
        <f>'Strategic Achievement (2023)'!H24</f>
        <v>73.333333333333329</v>
      </c>
    </row>
    <row r="10" spans="2:6" ht="30">
      <c r="B10" s="88" t="s">
        <v>20</v>
      </c>
      <c r="C10" s="89" t="s">
        <v>38</v>
      </c>
      <c r="D10" s="90">
        <f>'Strategic Achievement (2023)'!F25</f>
        <v>18</v>
      </c>
      <c r="E10" s="90">
        <f>'Strategic Achievement (2023)'!G25</f>
        <v>22</v>
      </c>
      <c r="F10" s="90">
        <f>'Strategic Achievement (2023)'!H25</f>
        <v>81.818181818181827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2024-11-04T08:25:36Z</dcterms:modified>
  <cp:category/>
  <cp:contentStatus/>
</cp:coreProperties>
</file>